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so\sso\GBUEN024\GRP\DBASE\ESTUDIOS E INFORMES\Indicadores de Atención Social\INDICADORES\2026\Sectores\Mujer\"/>
    </mc:Choice>
  </mc:AlternateContent>
  <bookViews>
    <workbookView xWindow="-90" yWindow="-90" windowWidth="19380" windowHeight="10980"/>
  </bookViews>
  <sheets>
    <sheet name="MUJERES" sheetId="9" r:id="rId1"/>
  </sheets>
  <definedNames>
    <definedName name="_xlnm.Print_Area" localSheetId="0">MUJERES!$A$1:$H$114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63" i="9" l="1"/>
  <c r="G63" i="9"/>
  <c r="E63" i="9"/>
  <c r="D63" i="9"/>
  <c r="H61" i="9"/>
  <c r="G61" i="9"/>
  <c r="E61" i="9"/>
  <c r="D61" i="9"/>
  <c r="H59" i="9"/>
  <c r="G59" i="9"/>
  <c r="F59" i="9"/>
  <c r="E59" i="9"/>
  <c r="D59" i="9"/>
  <c r="H57" i="9"/>
  <c r="G57" i="9"/>
  <c r="E57" i="9"/>
  <c r="D57" i="9"/>
  <c r="F63" i="9" l="1"/>
  <c r="F57" i="9"/>
  <c r="C57" i="9"/>
  <c r="C59" i="9"/>
  <c r="F61" i="9"/>
  <c r="C61" i="9"/>
  <c r="C63" i="9"/>
  <c r="H17" i="9" l="1"/>
  <c r="G17" i="9"/>
  <c r="F17" i="9"/>
  <c r="E17" i="9"/>
  <c r="D17" i="9"/>
  <c r="C17" i="9"/>
  <c r="H15" i="9"/>
  <c r="G15" i="9"/>
  <c r="F15" i="9"/>
  <c r="E15" i="9"/>
  <c r="D15" i="9"/>
  <c r="C15" i="9"/>
  <c r="H13" i="9"/>
  <c r="G13" i="9"/>
  <c r="F13" i="9"/>
  <c r="E13" i="9"/>
  <c r="D13" i="9"/>
  <c r="C13" i="9"/>
  <c r="H11" i="9"/>
  <c r="G11" i="9"/>
  <c r="F11" i="9"/>
  <c r="E11" i="9"/>
  <c r="D11" i="9"/>
  <c r="C11" i="9"/>
  <c r="H9" i="9"/>
  <c r="G9" i="9"/>
  <c r="F9" i="9"/>
  <c r="E9" i="9"/>
  <c r="D9" i="9"/>
  <c r="C9" i="9"/>
  <c r="H7" i="9"/>
  <c r="G7" i="9"/>
  <c r="E7" i="9"/>
  <c r="D7" i="9"/>
  <c r="F7" i="9" l="1"/>
  <c r="C7" i="9"/>
</calcChain>
</file>

<file path=xl/sharedStrings.xml><?xml version="1.0" encoding="utf-8"?>
<sst xmlns="http://schemas.openxmlformats.org/spreadsheetml/2006/main" count="196" uniqueCount="83">
  <si>
    <t>España</t>
  </si>
  <si>
    <t>Mujeres</t>
  </si>
  <si>
    <t>%</t>
  </si>
  <si>
    <t>Hombres</t>
  </si>
  <si>
    <t>Total</t>
  </si>
  <si>
    <t>Comunidad de Madrid</t>
  </si>
  <si>
    <t>Abs.</t>
  </si>
  <si>
    <r>
      <t>1. POBLACIÓN</t>
    </r>
    <r>
      <rPr>
        <b/>
        <vertAlign val="superscript"/>
        <sz val="11"/>
        <color indexed="8"/>
        <rFont val="Calibri"/>
        <family val="2"/>
      </rPr>
      <t xml:space="preserve"> (1)</t>
    </r>
  </si>
  <si>
    <t>GLOSARIO DE TÉRMINOS</t>
  </si>
  <si>
    <t>Población</t>
  </si>
  <si>
    <t xml:space="preserve">     Población 0-19 años</t>
  </si>
  <si>
    <t xml:space="preserve">     Población 20-34 años</t>
  </si>
  <si>
    <t xml:space="preserve">     Población 35-64 años</t>
  </si>
  <si>
    <t xml:space="preserve">     Población 65-79 años</t>
  </si>
  <si>
    <t xml:space="preserve">     Población 80 años y más</t>
  </si>
  <si>
    <t>Nº hogares monoparentales - Porcentajes</t>
  </si>
  <si>
    <t>Hogares monoparentales  con hijos menores de 25 años</t>
  </si>
  <si>
    <t>Hogares unipersonales</t>
  </si>
  <si>
    <t>Población activa (miles personas)</t>
  </si>
  <si>
    <t xml:space="preserve">       Analfabetos</t>
  </si>
  <si>
    <t xml:space="preserve">       Nivel alcanzado Educ. Primaria</t>
  </si>
  <si>
    <t xml:space="preserve">       Nivel alcanzado Educ. Secundaria</t>
  </si>
  <si>
    <t xml:space="preserve">       Nivel alcanzado Educ. Superior</t>
  </si>
  <si>
    <r>
      <t>Tasa de abandono temprano de la educación-formación</t>
    </r>
    <r>
      <rPr>
        <vertAlign val="superscript"/>
        <sz val="11"/>
        <color theme="1"/>
        <rFont val="Calibri"/>
        <family val="2"/>
        <scheme val="minor"/>
      </rPr>
      <t xml:space="preserve"> (a)</t>
    </r>
  </si>
  <si>
    <r>
      <t>Tasa de actividad</t>
    </r>
    <r>
      <rPr>
        <vertAlign val="superscript"/>
        <sz val="11"/>
        <color theme="1"/>
        <rFont val="Calibri"/>
        <family val="2"/>
        <scheme val="minor"/>
      </rPr>
      <t xml:space="preserve"> (b)</t>
    </r>
  </si>
  <si>
    <r>
      <t>Tasa de empleo</t>
    </r>
    <r>
      <rPr>
        <vertAlign val="superscript"/>
        <sz val="11"/>
        <color theme="1"/>
        <rFont val="Calibri"/>
        <family val="2"/>
        <scheme val="minor"/>
      </rPr>
      <t xml:space="preserve"> (c)</t>
    </r>
  </si>
  <si>
    <r>
      <t xml:space="preserve">Tasa de paro </t>
    </r>
    <r>
      <rPr>
        <vertAlign val="superscript"/>
        <sz val="11"/>
        <color theme="1"/>
        <rFont val="Calibri"/>
        <family val="2"/>
        <scheme val="minor"/>
      </rPr>
      <t>(d)</t>
    </r>
  </si>
  <si>
    <r>
      <t xml:space="preserve">Salario medio anual </t>
    </r>
    <r>
      <rPr>
        <vertAlign val="superscript"/>
        <sz val="11"/>
        <color theme="1"/>
        <rFont val="Calibri"/>
        <family val="2"/>
        <scheme val="minor"/>
      </rPr>
      <t>(e)</t>
    </r>
  </si>
  <si>
    <r>
      <t>Tasa global de fecundidad</t>
    </r>
    <r>
      <rPr>
        <vertAlign val="superscript"/>
        <sz val="11"/>
        <color theme="1"/>
        <rFont val="Calibri"/>
        <family val="2"/>
        <scheme val="minor"/>
      </rPr>
      <t xml:space="preserve"> (f)</t>
    </r>
  </si>
  <si>
    <t xml:space="preserve">    Tasa global de fecundidad: Nacionalidad española</t>
  </si>
  <si>
    <t xml:space="preserve">    Tasa global de fecundidad: Nacionalidad extranjera</t>
  </si>
  <si>
    <r>
      <t>Tasa de mortalidad</t>
    </r>
    <r>
      <rPr>
        <vertAlign val="superscript"/>
        <sz val="11"/>
        <color theme="1"/>
        <rFont val="Calibri"/>
        <family val="2"/>
        <scheme val="minor"/>
      </rPr>
      <t xml:space="preserve"> (h)</t>
    </r>
  </si>
  <si>
    <r>
      <t xml:space="preserve">Esperanza de vida al nacimiento </t>
    </r>
    <r>
      <rPr>
        <vertAlign val="superscript"/>
        <sz val="11"/>
        <color theme="1"/>
        <rFont val="Calibri"/>
        <family val="2"/>
        <scheme val="minor"/>
      </rPr>
      <t>(i)</t>
    </r>
  </si>
  <si>
    <r>
      <t>Esperanza de vida a los 65 años</t>
    </r>
    <r>
      <rPr>
        <vertAlign val="superscript"/>
        <sz val="11"/>
        <color theme="1"/>
        <rFont val="Calibri"/>
        <family val="2"/>
        <scheme val="minor"/>
      </rPr>
      <t xml:space="preserve"> (j)</t>
    </r>
  </si>
  <si>
    <t>(a) Tasa de abandono temprano de la educación-formación: Porcentaje de la población de 18 a 24 años que no ha completado el nivel de E. Secundaria 2ª etapa y no sigue ningún tipo de educación-formación</t>
  </si>
  <si>
    <t>(b) Tasa de actividad: Cociente entre población activa (personas entre 16 y 64 años ocupados o parados) y la población total</t>
  </si>
  <si>
    <t>(c) Tasa de empleo: Cociente entre el nº total de ocupados y la población total</t>
  </si>
  <si>
    <t>(d) Tasa de paro: Cociente entre el número de parados y el de activos</t>
  </si>
  <si>
    <t>(e) Salario medio anual: Salario bruto medio anual de los trabajadores por cuenta ajena que prestan sus servicios en centros de cotización y que hayan estado dados de alta en la Seguridad Social durante más de dos meses en el año en curso.</t>
  </si>
  <si>
    <t>(f) Tasa global de fecundidad: Cociente entre el nº de nacimientos y mujeres en edad fértil (15-49 años)</t>
  </si>
  <si>
    <t>(g) Edad media a la maternidad:  Edad media a la que una mujer de un determinado ámbito tendría sus hijos</t>
  </si>
  <si>
    <t>(h) Tasa de mortalidad: Cociente entre nº de fallecidos y la población</t>
  </si>
  <si>
    <t>(i) Esperanza de vida al nacimiento: Nº medio de años que le quedan por vivir a un recién nacido</t>
  </si>
  <si>
    <t>(j) Esperanza de vida a los 65 años: Nº medio de años que le quedan por vivir a un individuo de 65 años</t>
  </si>
  <si>
    <t>MUJERES</t>
  </si>
  <si>
    <r>
      <t xml:space="preserve">Edad media a la maternidad </t>
    </r>
    <r>
      <rPr>
        <vertAlign val="superscript"/>
        <sz val="11"/>
        <color theme="1"/>
        <rFont val="Calibri"/>
        <family val="2"/>
        <scheme val="minor"/>
      </rPr>
      <t>(g)</t>
    </r>
  </si>
  <si>
    <t xml:space="preserve">    Edad media a la maternidad: Nacionalidad española</t>
  </si>
  <si>
    <t xml:space="preserve">    Edad media a la maternidad: Nacionalidad extranjera</t>
  </si>
  <si>
    <r>
      <t>3. EDUCACIÓN</t>
    </r>
    <r>
      <rPr>
        <sz val="11"/>
        <color theme="1"/>
        <rFont val="Calibri"/>
        <family val="2"/>
        <scheme val="minor"/>
      </rPr>
      <t xml:space="preserve"> </t>
    </r>
    <r>
      <rPr>
        <vertAlign val="superscript"/>
        <sz val="11"/>
        <color indexed="8"/>
        <rFont val="Calibri"/>
        <family val="2"/>
      </rPr>
      <t xml:space="preserve"> (3)</t>
    </r>
    <r>
      <rPr>
        <b/>
        <vertAlign val="superscript"/>
        <sz val="11"/>
        <color indexed="8"/>
        <rFont val="Calibri"/>
        <family val="2"/>
      </rPr>
      <t xml:space="preserve"> </t>
    </r>
    <r>
      <rPr>
        <b/>
        <sz val="11"/>
        <color indexed="8"/>
        <rFont val="Calibri"/>
        <family val="2"/>
      </rPr>
      <t>(sobre población activa)</t>
    </r>
  </si>
  <si>
    <t xml:space="preserve">   &lt; de 18 años</t>
  </si>
  <si>
    <t xml:space="preserve">   De 18-30 años</t>
  </si>
  <si>
    <t xml:space="preserve">   De 31-40 años</t>
  </si>
  <si>
    <t xml:space="preserve">   De 41-50 años</t>
  </si>
  <si>
    <t xml:space="preserve">Hogares monoparentales </t>
  </si>
  <si>
    <t xml:space="preserve">   De 51-60 años</t>
  </si>
  <si>
    <t xml:space="preserve">   De 61-70 años</t>
  </si>
  <si>
    <t xml:space="preserve">    85 y más años</t>
  </si>
  <si>
    <t xml:space="preserve">   De 71-84 años</t>
  </si>
  <si>
    <t xml:space="preserve">       Sin estudios primarios completos</t>
  </si>
  <si>
    <t>Hogares unipersonales de mayores de 60 años</t>
  </si>
  <si>
    <t>Hogares</t>
  </si>
  <si>
    <t>(2) Fuente: Encuesta de Características Esenciales de la Población y Viviendas 2021 INE. 2023</t>
  </si>
  <si>
    <t xml:space="preserve">Me encargo de la mayor parte de las tareas domésticas </t>
  </si>
  <si>
    <t>Me encargo de una parte importante de las tareas, compartiéndolas con otra/s personas</t>
  </si>
  <si>
    <t>Me encargo de una pequeña parte de las tareas domésticas</t>
  </si>
  <si>
    <t>No participo habitualmente en las tareas domésticas</t>
  </si>
  <si>
    <r>
      <t>2. HOGARES</t>
    </r>
    <r>
      <rPr>
        <b/>
        <vertAlign val="superscript"/>
        <sz val="11"/>
        <color indexed="8"/>
        <rFont val="Calibri"/>
        <family val="2"/>
      </rPr>
      <t xml:space="preserve"> (2)</t>
    </r>
    <r>
      <rPr>
        <vertAlign val="superscript"/>
        <sz val="11"/>
        <color indexed="8"/>
        <rFont val="Calibri"/>
        <family val="2"/>
      </rPr>
      <t xml:space="preserve"> </t>
    </r>
  </si>
  <si>
    <r>
      <t>6. FECUNDIDAD</t>
    </r>
    <r>
      <rPr>
        <b/>
        <vertAlign val="superscript"/>
        <sz val="11"/>
        <color indexed="8"/>
        <rFont val="Calibri"/>
        <family val="2"/>
      </rPr>
      <t xml:space="preserve"> (6)</t>
    </r>
  </si>
  <si>
    <r>
      <t>7. MORTALIDAD</t>
    </r>
    <r>
      <rPr>
        <b/>
        <vertAlign val="superscript"/>
        <sz val="11"/>
        <color indexed="8"/>
        <rFont val="Calibri"/>
        <family val="2"/>
      </rPr>
      <t xml:space="preserve"> (7)</t>
    </r>
  </si>
  <si>
    <r>
      <t>8. VIOLENCIA DE GÉNERO</t>
    </r>
    <r>
      <rPr>
        <b/>
        <vertAlign val="superscript"/>
        <sz val="11"/>
        <color indexed="8"/>
        <rFont val="Calibri"/>
        <family val="2"/>
      </rPr>
      <t xml:space="preserve"> (8)</t>
    </r>
  </si>
  <si>
    <r>
      <t>4. ACTIVIDAD ECONÓMICA Y EMPLEO</t>
    </r>
    <r>
      <rPr>
        <b/>
        <vertAlign val="superscript"/>
        <sz val="11"/>
        <color indexed="8"/>
        <rFont val="Calibri"/>
        <family val="2"/>
      </rPr>
      <t xml:space="preserve"> (4)</t>
    </r>
  </si>
  <si>
    <r>
      <t>5. TAREAS DOMÉSTICAS</t>
    </r>
    <r>
      <rPr>
        <b/>
        <vertAlign val="superscript"/>
        <sz val="11"/>
        <color indexed="8"/>
        <rFont val="Calibri"/>
        <family val="2"/>
      </rPr>
      <t xml:space="preserve"> (5)</t>
    </r>
  </si>
  <si>
    <t>(5) Encuesta de Características Esenciales de Población y Viviendas 2021. INE 2023</t>
  </si>
  <si>
    <t>(6 y 7) Fuente: Indicadores Demográficos Básicos.  2023. INE 2024</t>
  </si>
  <si>
    <t>(1) Fuente: Estadística Continua de Población.Datos provisionales 01/01/2025.INE 2025</t>
  </si>
  <si>
    <t>(3 y 4) Fuente: EPA -Segundo trimestre 2025. INE
                    Tasa de abandono temprano - Fuente: EducaBase. Ministerio de Educación y Formación Profesional.  2024
                    Media salarial - Fuente: Encuesta anual de estructura salarial 2023.INE 2025</t>
  </si>
  <si>
    <t>(8) Fuente: Nº de denuncias y Órdenes de protección incoadas: Violencia contra la mujer en la estadistica judicial. Consejo General del Poder Judicial.2025.
                     Víctimas mortales de violencia de género: Estadística de víctimas mortales de violencia de género. Delegación del Gobierno para la Violencia de Género. Ministerio de Igualdad. 2026</t>
  </si>
  <si>
    <t>Nº de denuncias presentadas por violencia de género (año 2025)</t>
  </si>
  <si>
    <t>Órdenes de protección adoptadas por violencia de género (año 2025)</t>
  </si>
  <si>
    <t>Víctimas mortales de violencia de género año 2025</t>
  </si>
  <si>
    <t>Nº de hijos e hijas menores víctimas mortales 2026 (24/03/2026)</t>
  </si>
  <si>
    <t>Víctimas mortales de violencia de género 2026 (27/04/2026)</t>
  </si>
  <si>
    <t>Nº de hijos e hijas menores huérfanos (27/04/2026)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</si>
</sst>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quot;_-;\-* #,##0.00\ &quot;€&quot;_-;_-* &quot;-&quot;??\ &quot;€&quot;_-;_-@_-"/>
    <numFmt numFmtId="164" formatCode="_-* #,##0.00\ _€_-;\-* #,##0.00\ _€_-;_-* &quot;-&quot;??\ _€_-;_-@_-"/>
    <numFmt numFmtId="165" formatCode="#,##0.0"/>
    <numFmt numFmtId="166" formatCode="_(* #,##0.00_);_(* \(#,##0.00\);_(* &quot;-&quot;??_);_(@_)"/>
  </numFmts>
  <fonts count="17" x14ac:knownFonts="1">
    <font>
      <sz val="11"/>
      <color theme="1"/>
      <name val="Calibri"/>
      <family val="2"/>
      <scheme val="minor"/>
    </font>
    <font>
      <b/>
      <vertAlign val="superscript"/>
      <sz val="11"/>
      <color indexed="8"/>
      <name val="Calibri"/>
      <family val="2"/>
    </font>
    <font>
      <sz val="11"/>
      <color theme="1"/>
      <name val="Calibri"/>
      <family val="2"/>
      <scheme val="minor"/>
    </font>
    <font>
      <b/>
      <sz val="11"/>
      <color theme="1"/>
      <name val="Calibri"/>
      <family val="2"/>
      <scheme val="minor"/>
    </font>
    <font>
      <b/>
      <sz val="14"/>
      <color theme="1"/>
      <name val="Calibri"/>
      <family val="2"/>
      <scheme val="minor"/>
    </font>
    <font>
      <sz val="11"/>
      <name val="Calibri"/>
      <family val="2"/>
      <scheme val="minor"/>
    </font>
    <font>
      <vertAlign val="superscript"/>
      <sz val="11"/>
      <color theme="1"/>
      <name val="Calibri"/>
      <family val="2"/>
      <scheme val="minor"/>
    </font>
    <font>
      <vertAlign val="superscript"/>
      <sz val="11"/>
      <color indexed="8"/>
      <name val="Calibri"/>
      <family val="2"/>
    </font>
    <font>
      <sz val="11"/>
      <color indexed="8"/>
      <name val="Calibri"/>
      <family val="2"/>
      <scheme val="minor"/>
    </font>
    <font>
      <b/>
      <sz val="11"/>
      <color indexed="8"/>
      <name val="Calibri"/>
      <family val="2"/>
    </font>
    <font>
      <sz val="10"/>
      <name val="Arial"/>
      <family val="2"/>
    </font>
    <font>
      <sz val="10"/>
      <name val="Arial"/>
      <family val="2"/>
    </font>
    <font>
      <sz val="10"/>
      <color indexed="53"/>
      <name val="Arial"/>
      <family val="2"/>
    </font>
    <font>
      <sz val="10"/>
      <color rgb="FF00B050"/>
      <name val="Arial"/>
      <family val="2"/>
    </font>
    <font>
      <sz val="10"/>
      <name val="Arial"/>
      <family val="2"/>
    </font>
    <font>
      <u/>
      <sz val="10"/>
      <color theme="10"/>
      <name val="Arial"/>
      <family val="2"/>
    </font>
    <font>
      <sz val="10"/>
      <color indexed="56"/>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indexed="46"/>
        <bgColor indexed="64"/>
      </patternFill>
    </fill>
  </fills>
  <borders count="12">
    <border>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47">
    <xf numFmtId="0" fontId="0" fillId="0" borderId="0"/>
    <xf numFmtId="9" fontId="2" fillId="0" borderId="0" applyFont="0" applyFill="0" applyBorder="0" applyAlignment="0" applyProtection="0"/>
    <xf numFmtId="0" fontId="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66" fontId="10" fillId="0" borderId="0" applyFont="0" applyFill="0" applyBorder="0" applyAlignment="0" applyProtection="0"/>
    <xf numFmtId="0" fontId="11" fillId="0" borderId="0"/>
    <xf numFmtId="44" fontId="10" fillId="0" borderId="0" applyFont="0" applyFill="0" applyBorder="0" applyAlignment="0" applyProtection="0"/>
    <xf numFmtId="0" fontId="12" fillId="6" borderId="0" applyNumberFormat="0" applyAlignment="0" applyProtection="0">
      <alignment vertical="top"/>
      <protection locked="0"/>
    </xf>
    <xf numFmtId="0" fontId="13" fillId="6" borderId="0" applyNumberFormat="0" applyFill="0" applyBorder="0" applyAlignment="0" applyProtection="0">
      <alignment vertical="top"/>
      <protection locked="0"/>
    </xf>
    <xf numFmtId="0" fontId="12" fillId="6" borderId="0" applyNumberFormat="0" applyBorder="0" applyAlignment="0" applyProtection="0">
      <alignment vertical="top"/>
      <protection locked="0"/>
    </xf>
    <xf numFmtId="0" fontId="12" fillId="6" borderId="0" applyNumberFormat="0" applyAlignment="0" applyProtection="0">
      <alignment vertical="top"/>
      <protection locked="0"/>
    </xf>
    <xf numFmtId="164" fontId="2" fillId="0" borderId="0" applyFont="0" applyFill="0" applyBorder="0" applyAlignment="0" applyProtection="0"/>
    <xf numFmtId="164" fontId="2" fillId="0" borderId="0" applyFont="0" applyFill="0" applyBorder="0" applyAlignment="0" applyProtection="0"/>
    <xf numFmtId="0" fontId="10" fillId="0" borderId="0"/>
    <xf numFmtId="0" fontId="2" fillId="0" borderId="0"/>
    <xf numFmtId="0" fontId="2" fillId="0" borderId="0"/>
    <xf numFmtId="0" fontId="11" fillId="0" borderId="0"/>
    <xf numFmtId="0" fontId="8" fillId="0" borderId="0"/>
    <xf numFmtId="0" fontId="10" fillId="0" borderId="0"/>
    <xf numFmtId="164" fontId="2" fillId="0" borderId="0" applyFont="0" applyFill="0" applyBorder="0" applyAlignment="0" applyProtection="0"/>
    <xf numFmtId="0" fontId="10" fillId="0" borderId="0"/>
    <xf numFmtId="0" fontId="11" fillId="0" borderId="0"/>
    <xf numFmtId="164" fontId="2" fillId="0" borderId="0" applyFont="0" applyFill="0" applyBorder="0" applyAlignment="0" applyProtection="0"/>
    <xf numFmtId="0" fontId="10" fillId="0" borderId="0"/>
    <xf numFmtId="0" fontId="10" fillId="0" borderId="0"/>
    <xf numFmtId="0" fontId="10" fillId="0" borderId="0"/>
    <xf numFmtId="0" fontId="10" fillId="0" borderId="0"/>
    <xf numFmtId="166" fontId="10" fillId="0" borderId="0" applyFont="0" applyFill="0" applyBorder="0" applyAlignment="0" applyProtection="0"/>
    <xf numFmtId="0" fontId="11" fillId="0" borderId="0"/>
    <xf numFmtId="0" fontId="12" fillId="6" borderId="0" applyNumberFormat="0" applyAlignment="0" applyProtection="0">
      <alignment vertical="top"/>
      <protection locked="0"/>
    </xf>
    <xf numFmtId="0" fontId="13" fillId="6" borderId="0" applyNumberFormat="0" applyFill="0" applyBorder="0" applyAlignment="0" applyProtection="0">
      <alignment vertical="top"/>
      <protection locked="0"/>
    </xf>
    <xf numFmtId="0" fontId="12" fillId="6" borderId="0" applyNumberFormat="0" applyAlignment="0" applyProtection="0">
      <alignment vertical="top"/>
      <protection locked="0"/>
    </xf>
    <xf numFmtId="164" fontId="2" fillId="0" borderId="0" applyFont="0" applyFill="0" applyBorder="0" applyAlignment="0" applyProtection="0"/>
    <xf numFmtId="0" fontId="10" fillId="0" borderId="0"/>
    <xf numFmtId="0" fontId="2" fillId="0" borderId="0"/>
    <xf numFmtId="0" fontId="2" fillId="0" borderId="0"/>
    <xf numFmtId="0" fontId="11" fillId="0" borderId="0"/>
    <xf numFmtId="0" fontId="2" fillId="0" borderId="0"/>
    <xf numFmtId="0" fontId="10" fillId="0" borderId="0"/>
    <xf numFmtId="0" fontId="13" fillId="6" borderId="0" applyNumberFormat="0" applyFill="0" applyBorder="0" applyAlignment="0" applyProtection="0">
      <alignment vertical="top"/>
      <protection locked="0"/>
    </xf>
    <xf numFmtId="0" fontId="11" fillId="0" borderId="0"/>
    <xf numFmtId="0" fontId="10" fillId="0" borderId="0"/>
    <xf numFmtId="0" fontId="12" fillId="6" borderId="0" applyNumberFormat="0" applyAlignment="0" applyProtection="0">
      <alignment vertical="top"/>
      <protection locked="0"/>
    </xf>
    <xf numFmtId="0" fontId="10" fillId="0" borderId="0"/>
    <xf numFmtId="0" fontId="2" fillId="0" borderId="0"/>
    <xf numFmtId="0" fontId="10" fillId="0" borderId="0"/>
    <xf numFmtId="0" fontId="10" fillId="0" borderId="0"/>
    <xf numFmtId="0" fontId="10" fillId="0" borderId="0"/>
    <xf numFmtId="164" fontId="2" fillId="0" borderId="0" applyFont="0" applyFill="0" applyBorder="0" applyAlignment="0" applyProtection="0"/>
    <xf numFmtId="0" fontId="10" fillId="0" borderId="0"/>
    <xf numFmtId="166" fontId="10" fillId="0" borderId="0" applyFont="0" applyFill="0" applyBorder="0" applyAlignment="0" applyProtection="0"/>
    <xf numFmtId="164" fontId="2" fillId="0" borderId="0" applyFont="0" applyFill="0" applyBorder="0" applyAlignment="0" applyProtection="0"/>
    <xf numFmtId="0" fontId="10" fillId="0" borderId="0"/>
    <xf numFmtId="0" fontId="10" fillId="0" borderId="0"/>
    <xf numFmtId="0" fontId="10" fillId="0" borderId="0"/>
    <xf numFmtId="0" fontId="10" fillId="0" borderId="0"/>
    <xf numFmtId="166" fontId="10" fillId="0" borderId="0" applyFont="0" applyFill="0" applyBorder="0" applyAlignment="0" applyProtection="0"/>
    <xf numFmtId="0" fontId="10" fillId="0" borderId="0"/>
    <xf numFmtId="0" fontId="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8" fillId="0" borderId="0"/>
    <xf numFmtId="166" fontId="10" fillId="0" borderId="0" applyFont="0" applyFill="0" applyBorder="0" applyAlignment="0" applyProtection="0"/>
    <xf numFmtId="0" fontId="12" fillId="6" borderId="0" applyNumberFormat="0" applyAlignment="0" applyProtection="0">
      <alignment vertical="top"/>
      <protection locked="0"/>
    </xf>
    <xf numFmtId="0" fontId="12" fillId="6" borderId="0" applyNumberFormat="0" applyAlignment="0" applyProtection="0">
      <alignment vertical="top"/>
      <protection locked="0"/>
    </xf>
    <xf numFmtId="0" fontId="13" fillId="6" borderId="0" applyNumberFormat="0" applyFill="0" applyBorder="0" applyAlignment="0" applyProtection="0">
      <alignment vertical="top"/>
      <protection locked="0"/>
    </xf>
    <xf numFmtId="166" fontId="10"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10" fillId="0" borderId="0"/>
    <xf numFmtId="0" fontId="10" fillId="0" borderId="0"/>
    <xf numFmtId="0" fontId="10" fillId="0" borderId="0"/>
    <xf numFmtId="166" fontId="10" fillId="0" borderId="0" applyFont="0" applyFill="0" applyBorder="0" applyAlignment="0" applyProtection="0"/>
    <xf numFmtId="0" fontId="10" fillId="0" borderId="0"/>
    <xf numFmtId="0" fontId="12" fillId="6" borderId="0" applyNumberFormat="0" applyAlignment="0" applyProtection="0">
      <alignment vertical="top"/>
      <protection locked="0"/>
    </xf>
    <xf numFmtId="164" fontId="2" fillId="0" borderId="0" applyFont="0" applyFill="0" applyBorder="0" applyAlignment="0" applyProtection="0"/>
    <xf numFmtId="0" fontId="2" fillId="0" borderId="0"/>
    <xf numFmtId="0" fontId="2" fillId="0" borderId="0"/>
    <xf numFmtId="0" fontId="13" fillId="6" borderId="0" applyNumberFormat="0" applyFill="0" applyBorder="0" applyAlignment="0" applyProtection="0">
      <alignment vertical="top"/>
      <protection locked="0"/>
    </xf>
    <xf numFmtId="164" fontId="2" fillId="0" borderId="0" applyFont="0" applyFill="0" applyBorder="0" applyAlignment="0" applyProtection="0"/>
    <xf numFmtId="0" fontId="2" fillId="0" borderId="0"/>
    <xf numFmtId="0" fontId="2" fillId="0" borderId="0"/>
    <xf numFmtId="0" fontId="10" fillId="0" borderId="0"/>
    <xf numFmtId="0" fontId="10" fillId="0" borderId="0"/>
    <xf numFmtId="0" fontId="10" fillId="0" borderId="0"/>
    <xf numFmtId="166" fontId="10" fillId="0" borderId="0" applyFont="0" applyFill="0" applyBorder="0" applyAlignment="0" applyProtection="0"/>
    <xf numFmtId="0" fontId="12" fillId="6" borderId="0" applyNumberFormat="0" applyAlignment="0" applyProtection="0">
      <alignment vertical="top"/>
      <protection locked="0"/>
    </xf>
    <xf numFmtId="164"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10" fillId="0" borderId="0"/>
    <xf numFmtId="164" fontId="2" fillId="0" borderId="0" applyFont="0" applyFill="0" applyBorder="0" applyAlignment="0" applyProtection="0"/>
    <xf numFmtId="0" fontId="10" fillId="0" borderId="0"/>
    <xf numFmtId="0" fontId="10" fillId="0" borderId="0"/>
    <xf numFmtId="164" fontId="2" fillId="0" borderId="0" applyFont="0" applyFill="0" applyBorder="0" applyAlignment="0" applyProtection="0"/>
    <xf numFmtId="0" fontId="10" fillId="0" borderId="0"/>
    <xf numFmtId="0" fontId="10" fillId="0" borderId="0"/>
    <xf numFmtId="164" fontId="2"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4" fillId="0" borderId="0"/>
    <xf numFmtId="44" fontId="10" fillId="0" borderId="0" applyFont="0" applyFill="0" applyBorder="0" applyAlignment="0" applyProtection="0"/>
    <xf numFmtId="0" fontId="10"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9" fontId="10" fillId="0" borderId="0" applyFont="0" applyFill="0" applyBorder="0" applyAlignment="0" applyProtection="0"/>
    <xf numFmtId="0" fontId="16" fillId="0" borderId="0" applyNumberFormat="0" applyFill="0" applyBorder="0" applyAlignment="0" applyProtection="0">
      <alignment vertical="top"/>
      <protection locked="0"/>
    </xf>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15" fillId="0" borderId="0" applyNumberFormat="0" applyFill="0" applyBorder="0" applyAlignment="0" applyProtection="0"/>
  </cellStyleXfs>
  <cellXfs count="224">
    <xf numFmtId="0" fontId="0" fillId="0" borderId="0" xfId="0"/>
    <xf numFmtId="0" fontId="3" fillId="0" borderId="0" xfId="0" applyFont="1"/>
    <xf numFmtId="0" fontId="0" fillId="0" borderId="1" xfId="0" applyBorder="1"/>
    <xf numFmtId="0" fontId="0" fillId="0" borderId="2" xfId="0" applyBorder="1"/>
    <xf numFmtId="0" fontId="0" fillId="0" borderId="1" xfId="0" applyFill="1" applyBorder="1"/>
    <xf numFmtId="0" fontId="0" fillId="0" borderId="7" xfId="0" applyFill="1" applyBorder="1"/>
    <xf numFmtId="0" fontId="0" fillId="0" borderId="2" xfId="0" applyFill="1" applyBorder="1"/>
    <xf numFmtId="0" fontId="3" fillId="2" borderId="5" xfId="0" applyFont="1" applyFill="1" applyBorder="1" applyAlignment="1">
      <alignment horizontal="center"/>
    </xf>
    <xf numFmtId="0" fontId="3" fillId="2" borderId="6" xfId="0" applyFont="1" applyFill="1" applyBorder="1" applyAlignment="1">
      <alignment horizontal="center"/>
    </xf>
    <xf numFmtId="0" fontId="3" fillId="2" borderId="2" xfId="0" applyFont="1" applyFill="1" applyBorder="1" applyAlignment="1">
      <alignment horizontal="center"/>
    </xf>
    <xf numFmtId="0" fontId="5" fillId="0" borderId="1" xfId="0" applyFont="1" applyBorder="1" applyAlignment="1"/>
    <xf numFmtId="3" fontId="5" fillId="0" borderId="4" xfId="0" applyNumberFormat="1" applyFont="1" applyFill="1" applyBorder="1"/>
    <xf numFmtId="3" fontId="5" fillId="0" borderId="1" xfId="0" applyNumberFormat="1" applyFont="1" applyFill="1" applyBorder="1"/>
    <xf numFmtId="3" fontId="5" fillId="0" borderId="6" xfId="0" applyNumberFormat="1" applyFont="1" applyFill="1" applyBorder="1"/>
    <xf numFmtId="0" fontId="5" fillId="0" borderId="7" xfId="0" applyFont="1" applyBorder="1" applyAlignment="1"/>
    <xf numFmtId="3" fontId="5" fillId="0" borderId="0" xfId="0" applyNumberFormat="1" applyFont="1" applyFill="1" applyBorder="1"/>
    <xf numFmtId="3" fontId="5" fillId="0" borderId="2" xfId="0" applyNumberFormat="1" applyFont="1" applyFill="1" applyBorder="1"/>
    <xf numFmtId="3" fontId="5" fillId="0" borderId="3" xfId="0" applyNumberFormat="1" applyFont="1" applyFill="1" applyBorder="1"/>
    <xf numFmtId="3" fontId="5" fillId="0" borderId="8" xfId="0" applyNumberFormat="1" applyFont="1" applyFill="1" applyBorder="1"/>
    <xf numFmtId="0" fontId="0" fillId="0" borderId="2" xfId="0" applyBorder="1" applyAlignment="1">
      <alignment vertical="center" wrapText="1"/>
    </xf>
    <xf numFmtId="0" fontId="5" fillId="0" borderId="1" xfId="0" applyFont="1" applyBorder="1"/>
    <xf numFmtId="0" fontId="5" fillId="0" borderId="7" xfId="0" applyFont="1" applyBorder="1"/>
    <xf numFmtId="0" fontId="5" fillId="0" borderId="2" xfId="0" applyFont="1" applyBorder="1"/>
    <xf numFmtId="0" fontId="0" fillId="0" borderId="1" xfId="0" applyBorder="1" applyAlignment="1"/>
    <xf numFmtId="0" fontId="0" fillId="0" borderId="2" xfId="0" applyBorder="1" applyAlignment="1"/>
    <xf numFmtId="165" fontId="5" fillId="0" borderId="3" xfId="0" applyNumberFormat="1" applyFont="1" applyFill="1" applyBorder="1"/>
    <xf numFmtId="165" fontId="5" fillId="0" borderId="0" xfId="1" applyNumberFormat="1" applyFont="1" applyFill="1" applyBorder="1"/>
    <xf numFmtId="165" fontId="5" fillId="0" borderId="7" xfId="1" applyNumberFormat="1" applyFont="1" applyFill="1" applyBorder="1"/>
    <xf numFmtId="165" fontId="5" fillId="0" borderId="8" xfId="0" applyNumberFormat="1" applyFont="1" applyFill="1" applyBorder="1"/>
    <xf numFmtId="9" fontId="5" fillId="0" borderId="5" xfId="1" applyFont="1" applyFill="1" applyBorder="1"/>
    <xf numFmtId="10" fontId="5" fillId="0" borderId="6" xfId="1" applyNumberFormat="1" applyFont="1" applyFill="1" applyBorder="1"/>
    <xf numFmtId="10" fontId="5" fillId="0" borderId="2" xfId="1" applyNumberFormat="1" applyFont="1" applyFill="1" applyBorder="1"/>
    <xf numFmtId="10" fontId="5" fillId="0" borderId="8" xfId="1" applyNumberFormat="1" applyFont="1" applyFill="1" applyBorder="1"/>
    <xf numFmtId="10" fontId="5" fillId="0" borderId="5" xfId="1" applyNumberFormat="1" applyFont="1" applyFill="1" applyBorder="1"/>
    <xf numFmtId="10" fontId="5" fillId="0" borderId="0" xfId="1" applyNumberFormat="1" applyFont="1" applyFill="1" applyBorder="1"/>
    <xf numFmtId="10" fontId="5" fillId="0" borderId="7" xfId="1" applyNumberFormat="1" applyFont="1" applyFill="1" applyBorder="1"/>
    <xf numFmtId="0" fontId="0" fillId="0" borderId="7" xfId="0" applyBorder="1" applyAlignment="1"/>
    <xf numFmtId="3" fontId="5" fillId="0" borderId="4" xfId="0" applyNumberFormat="1" applyFont="1" applyFill="1" applyBorder="1" applyAlignment="1"/>
    <xf numFmtId="3" fontId="5" fillId="0" borderId="1" xfId="0" applyNumberFormat="1" applyFont="1" applyFill="1" applyBorder="1" applyAlignment="1"/>
    <xf numFmtId="9" fontId="5" fillId="0" borderId="6" xfId="1" applyFont="1" applyFill="1" applyBorder="1"/>
    <xf numFmtId="3" fontId="5" fillId="0" borderId="4" xfId="1" applyNumberFormat="1" applyFont="1" applyFill="1" applyBorder="1"/>
    <xf numFmtId="3" fontId="5" fillId="0" borderId="1" xfId="1" applyNumberFormat="1" applyFont="1" applyFill="1" applyBorder="1"/>
    <xf numFmtId="10" fontId="5" fillId="0" borderId="8" xfId="0" applyNumberFormat="1" applyFont="1" applyFill="1" applyBorder="1"/>
    <xf numFmtId="3" fontId="5" fillId="0" borderId="0" xfId="1" applyNumberFormat="1" applyFont="1" applyFill="1" applyBorder="1"/>
    <xf numFmtId="3" fontId="5" fillId="0" borderId="7" xfId="1" applyNumberFormat="1" applyFont="1" applyFill="1" applyBorder="1"/>
    <xf numFmtId="4" fontId="5" fillId="0" borderId="8" xfId="0" applyNumberFormat="1" applyFont="1" applyBorder="1"/>
    <xf numFmtId="4" fontId="5" fillId="0" borderId="0" xfId="0" applyNumberFormat="1" applyFont="1" applyBorder="1"/>
    <xf numFmtId="4" fontId="5" fillId="0" borderId="7" xfId="0" applyNumberFormat="1" applyFont="1" applyFill="1" applyBorder="1" applyAlignment="1">
      <alignment horizontal="right"/>
    </xf>
    <xf numFmtId="0" fontId="3" fillId="2" borderId="8" xfId="0" applyFont="1" applyFill="1" applyBorder="1"/>
    <xf numFmtId="0" fontId="3" fillId="2" borderId="0" xfId="0" applyFont="1" applyFill="1" applyBorder="1"/>
    <xf numFmtId="0" fontId="0" fillId="2" borderId="8" xfId="0" applyFill="1" applyBorder="1"/>
    <xf numFmtId="0" fontId="0" fillId="2" borderId="0" xfId="0" applyFill="1" applyBorder="1"/>
    <xf numFmtId="0" fontId="3" fillId="2" borderId="8" xfId="0" applyFont="1" applyFill="1" applyBorder="1" applyAlignment="1">
      <alignment vertical="center"/>
    </xf>
    <xf numFmtId="0" fontId="3" fillId="2" borderId="0" xfId="0" applyFont="1" applyFill="1" applyBorder="1" applyAlignment="1">
      <alignment vertical="center"/>
    </xf>
    <xf numFmtId="0" fontId="3" fillId="2" borderId="8" xfId="0" applyFont="1" applyFill="1" applyBorder="1" applyAlignment="1">
      <alignment horizontal="center"/>
    </xf>
    <xf numFmtId="0" fontId="3" fillId="2" borderId="0" xfId="0" applyFont="1" applyFill="1" applyBorder="1" applyAlignment="1">
      <alignment horizontal="center"/>
    </xf>
    <xf numFmtId="0" fontId="3" fillId="2" borderId="7" xfId="0" applyFont="1" applyFill="1" applyBorder="1" applyAlignment="1">
      <alignment horizontal="center"/>
    </xf>
    <xf numFmtId="0" fontId="0" fillId="3" borderId="0" xfId="0" applyFill="1" applyBorder="1"/>
    <xf numFmtId="0" fontId="0" fillId="3" borderId="7" xfId="0" applyFill="1" applyBorder="1"/>
    <xf numFmtId="0" fontId="3" fillId="2" borderId="3" xfId="0" applyFont="1" applyFill="1" applyBorder="1"/>
    <xf numFmtId="0" fontId="3" fillId="2" borderId="4" xfId="0" applyFont="1" applyFill="1" applyBorder="1"/>
    <xf numFmtId="4" fontId="0" fillId="0" borderId="9" xfId="0" applyNumberFormat="1" applyFont="1" applyFill="1" applyBorder="1"/>
    <xf numFmtId="4" fontId="0" fillId="0" borderId="10" xfId="0" applyNumberFormat="1" applyFont="1" applyFill="1" applyBorder="1"/>
    <xf numFmtId="4" fontId="0" fillId="0" borderId="11" xfId="0" applyNumberFormat="1" applyFont="1" applyBorder="1"/>
    <xf numFmtId="4" fontId="0" fillId="0" borderId="9" xfId="0" applyNumberFormat="1" applyFont="1" applyBorder="1"/>
    <xf numFmtId="4" fontId="5" fillId="0" borderId="0" xfId="0" applyNumberFormat="1" applyFont="1" applyFill="1" applyBorder="1"/>
    <xf numFmtId="4" fontId="5" fillId="0" borderId="9" xfId="0" applyNumberFormat="1" applyFont="1" applyFill="1" applyBorder="1"/>
    <xf numFmtId="4" fontId="5" fillId="0" borderId="10" xfId="1" applyNumberFormat="1" applyFont="1" applyFill="1" applyBorder="1" applyAlignment="1">
      <alignment horizontal="right"/>
    </xf>
    <xf numFmtId="4" fontId="5" fillId="0" borderId="11" xfId="0" applyNumberFormat="1" applyFont="1" applyBorder="1"/>
    <xf numFmtId="4" fontId="5" fillId="0" borderId="9" xfId="0" applyNumberFormat="1" applyFont="1" applyBorder="1"/>
    <xf numFmtId="3" fontId="5" fillId="0" borderId="5" xfId="0" applyNumberFormat="1" applyFont="1" applyBorder="1"/>
    <xf numFmtId="3" fontId="5" fillId="0" borderId="6" xfId="0" applyNumberFormat="1" applyFont="1" applyBorder="1"/>
    <xf numFmtId="0" fontId="0" fillId="0" borderId="3" xfId="0" applyBorder="1" applyAlignment="1">
      <alignment horizontal="justify" vertical="center"/>
    </xf>
    <xf numFmtId="0" fontId="0" fillId="0" borderId="4" xfId="0" applyBorder="1" applyAlignment="1">
      <alignment horizontal="justify"/>
    </xf>
    <xf numFmtId="2" fontId="0" fillId="0" borderId="3" xfId="0" applyNumberFormat="1" applyFill="1" applyBorder="1" applyAlignment="1"/>
    <xf numFmtId="2" fontId="0" fillId="0" borderId="4" xfId="0" applyNumberFormat="1" applyFill="1" applyBorder="1" applyAlignment="1"/>
    <xf numFmtId="2" fontId="0" fillId="0" borderId="3" xfId="0" applyNumberFormat="1" applyFont="1" applyFill="1" applyBorder="1" applyAlignment="1"/>
    <xf numFmtId="0" fontId="0" fillId="0" borderId="8" xfId="0" applyBorder="1" applyAlignment="1">
      <alignment horizontal="justify" vertical="center"/>
    </xf>
    <xf numFmtId="0" fontId="0" fillId="0" borderId="0" xfId="0" applyBorder="1" applyAlignment="1">
      <alignment horizontal="justify"/>
    </xf>
    <xf numFmtId="2" fontId="0" fillId="0" borderId="8" xfId="0" applyNumberFormat="1" applyFont="1" applyFill="1" applyBorder="1" applyAlignment="1"/>
    <xf numFmtId="2" fontId="0" fillId="0" borderId="0" xfId="0" applyNumberFormat="1" applyFont="1" applyFill="1" applyBorder="1" applyAlignment="1"/>
    <xf numFmtId="0" fontId="0" fillId="0" borderId="5" xfId="0" applyBorder="1" applyAlignment="1">
      <alignment horizontal="justify" vertical="center"/>
    </xf>
    <xf numFmtId="0" fontId="0" fillId="0" borderId="6" xfId="0" applyBorder="1" applyAlignment="1">
      <alignment horizontal="justify"/>
    </xf>
    <xf numFmtId="2" fontId="0" fillId="0" borderId="5" xfId="0" applyNumberFormat="1" applyFont="1" applyFill="1" applyBorder="1" applyAlignment="1"/>
    <xf numFmtId="2" fontId="0" fillId="0" borderId="6" xfId="0" applyNumberFormat="1" applyFont="1" applyFill="1" applyBorder="1" applyAlignment="1"/>
    <xf numFmtId="0" fontId="3" fillId="3" borderId="3" xfId="0" applyFont="1" applyFill="1" applyBorder="1"/>
    <xf numFmtId="0" fontId="0" fillId="3" borderId="4" xfId="0" applyFill="1" applyBorder="1"/>
    <xf numFmtId="0" fontId="0" fillId="3" borderId="1" xfId="0" applyFill="1" applyBorder="1"/>
    <xf numFmtId="0" fontId="0" fillId="3" borderId="8" xfId="0" applyFill="1" applyBorder="1"/>
    <xf numFmtId="0" fontId="0" fillId="3" borderId="5" xfId="0" applyFill="1" applyBorder="1"/>
    <xf numFmtId="0" fontId="0" fillId="3" borderId="6" xfId="0" applyFill="1" applyBorder="1"/>
    <xf numFmtId="0" fontId="0" fillId="3" borderId="2" xfId="0" applyFill="1" applyBorder="1"/>
    <xf numFmtId="2" fontId="5" fillId="0" borderId="3" xfId="0" applyNumberFormat="1" applyFont="1" applyFill="1" applyBorder="1" applyAlignment="1"/>
    <xf numFmtId="2" fontId="5" fillId="0" borderId="4" xfId="0" applyNumberFormat="1" applyFont="1" applyFill="1" applyBorder="1" applyAlignment="1"/>
    <xf numFmtId="2" fontId="5" fillId="0" borderId="8" xfId="0" applyNumberFormat="1" applyFont="1" applyFill="1" applyBorder="1" applyAlignment="1"/>
    <xf numFmtId="2" fontId="5" fillId="0" borderId="0" xfId="0" applyNumberFormat="1" applyFont="1" applyFill="1" applyBorder="1" applyAlignment="1"/>
    <xf numFmtId="2" fontId="5" fillId="0" borderId="5" xfId="0" applyNumberFormat="1" applyFont="1" applyFill="1" applyBorder="1" applyAlignment="1"/>
    <xf numFmtId="2" fontId="5" fillId="0" borderId="6" xfId="0" applyNumberFormat="1" applyFont="1" applyFill="1" applyBorder="1" applyAlignment="1"/>
    <xf numFmtId="0" fontId="5" fillId="0" borderId="2" xfId="0" applyFont="1" applyBorder="1" applyAlignment="1"/>
    <xf numFmtId="0" fontId="0" fillId="3" borderId="0" xfId="0" applyFill="1"/>
    <xf numFmtId="165" fontId="5" fillId="0" borderId="4" xfId="1" applyNumberFormat="1" applyFont="1" applyFill="1" applyBorder="1"/>
    <xf numFmtId="165" fontId="5" fillId="0" borderId="1" xfId="1" applyNumberFormat="1" applyFont="1" applyFill="1" applyBorder="1"/>
    <xf numFmtId="165" fontId="0" fillId="0" borderId="0" xfId="0" applyNumberFormat="1"/>
    <xf numFmtId="0" fontId="0" fillId="0" borderId="0" xfId="0"/>
    <xf numFmtId="4" fontId="5" fillId="0" borderId="5" xfId="0" applyNumberFormat="1" applyFont="1" applyFill="1" applyBorder="1" applyAlignment="1">
      <alignment horizontal="right"/>
    </xf>
    <xf numFmtId="4" fontId="5" fillId="0" borderId="6" xfId="0" applyNumberFormat="1" applyFont="1" applyFill="1" applyBorder="1" applyAlignment="1">
      <alignment horizontal="right"/>
    </xf>
    <xf numFmtId="4" fontId="5" fillId="0" borderId="2" xfId="0" applyNumberFormat="1" applyFont="1" applyFill="1" applyBorder="1" applyAlignment="1">
      <alignment horizontal="right"/>
    </xf>
    <xf numFmtId="4" fontId="5" fillId="0" borderId="5" xfId="0" applyNumberFormat="1" applyFont="1" applyBorder="1" applyAlignment="1">
      <alignment horizontal="right"/>
    </xf>
    <xf numFmtId="4" fontId="5" fillId="0" borderId="6" xfId="0" applyNumberFormat="1" applyFont="1" applyBorder="1" applyAlignment="1">
      <alignment horizontal="right"/>
    </xf>
    <xf numFmtId="0" fontId="0" fillId="0" borderId="5" xfId="0" applyBorder="1" applyAlignment="1">
      <alignment vertical="center" wrapText="1"/>
    </xf>
    <xf numFmtId="0" fontId="3" fillId="2" borderId="5" xfId="0" applyFont="1" applyFill="1" applyBorder="1" applyAlignment="1">
      <alignment horizontal="center"/>
    </xf>
    <xf numFmtId="0" fontId="3" fillId="2" borderId="2" xfId="0" applyFont="1" applyFill="1" applyBorder="1" applyAlignment="1">
      <alignment horizontal="center"/>
    </xf>
    <xf numFmtId="0" fontId="3" fillId="2" borderId="1" xfId="0" applyFont="1" applyFill="1" applyBorder="1"/>
    <xf numFmtId="0" fontId="0" fillId="2" borderId="5" xfId="0" applyFill="1" applyBorder="1"/>
    <xf numFmtId="0" fontId="0" fillId="2" borderId="2" xfId="0" applyFill="1" applyBorder="1"/>
    <xf numFmtId="4" fontId="5" fillId="0" borderId="11" xfId="0" applyNumberFormat="1" applyFont="1" applyFill="1" applyBorder="1"/>
    <xf numFmtId="4" fontId="5" fillId="0" borderId="10" xfId="0" applyNumberFormat="1" applyFont="1" applyFill="1" applyBorder="1" applyAlignment="1">
      <alignment horizontal="right"/>
    </xf>
    <xf numFmtId="0" fontId="5" fillId="0" borderId="3" xfId="0" applyFont="1" applyBorder="1" applyAlignment="1">
      <alignment horizontal="left"/>
    </xf>
    <xf numFmtId="0" fontId="5" fillId="0" borderId="11" xfId="0" applyFont="1" applyBorder="1"/>
    <xf numFmtId="0" fontId="5" fillId="0" borderId="10" xfId="0" applyFont="1" applyBorder="1"/>
    <xf numFmtId="3" fontId="5" fillId="0" borderId="9" xfId="0" applyNumberFormat="1" applyFont="1" applyFill="1" applyBorder="1"/>
    <xf numFmtId="1" fontId="0" fillId="0" borderId="0" xfId="0" applyNumberFormat="1" applyBorder="1"/>
    <xf numFmtId="0" fontId="3" fillId="2" borderId="5" xfId="0" applyFont="1" applyFill="1" applyBorder="1" applyAlignment="1">
      <alignment vertical="center"/>
    </xf>
    <xf numFmtId="0" fontId="3" fillId="2" borderId="2" xfId="0" applyFont="1" applyFill="1" applyBorder="1" applyAlignment="1">
      <alignment vertical="center"/>
    </xf>
    <xf numFmtId="0" fontId="5" fillId="0" borderId="5" xfId="0" applyFont="1" applyBorder="1" applyAlignment="1">
      <alignment horizontal="left"/>
    </xf>
    <xf numFmtId="3" fontId="5" fillId="0" borderId="5" xfId="0" applyNumberFormat="1" applyFont="1" applyFill="1" applyBorder="1"/>
    <xf numFmtId="9" fontId="5" fillId="0" borderId="2" xfId="1" applyFont="1" applyFill="1" applyBorder="1"/>
    <xf numFmtId="0" fontId="5" fillId="0" borderId="9" xfId="0" applyFont="1" applyBorder="1"/>
    <xf numFmtId="0" fontId="5" fillId="0" borderId="8" xfId="0" applyFont="1" applyBorder="1"/>
    <xf numFmtId="0" fontId="5" fillId="0" borderId="0" xfId="0" applyFont="1" applyBorder="1"/>
    <xf numFmtId="0" fontId="5" fillId="0" borderId="8" xfId="0" applyFont="1" applyFill="1" applyBorder="1"/>
    <xf numFmtId="0" fontId="5" fillId="0" borderId="6" xfId="0" applyFont="1" applyBorder="1"/>
    <xf numFmtId="0" fontId="5" fillId="0" borderId="11" xfId="0" applyFont="1" applyFill="1" applyBorder="1"/>
    <xf numFmtId="3" fontId="0" fillId="0" borderId="0" xfId="0" applyNumberFormat="1"/>
    <xf numFmtId="0" fontId="3" fillId="2" borderId="8" xfId="0" applyFont="1" applyFill="1" applyBorder="1" applyAlignment="1">
      <alignment horizontal="center"/>
    </xf>
    <xf numFmtId="0" fontId="5" fillId="0" borderId="4" xfId="0" applyFont="1" applyBorder="1" applyAlignment="1">
      <alignment horizontal="left"/>
    </xf>
    <xf numFmtId="0" fontId="5" fillId="0" borderId="6" xfId="0" applyFont="1" applyBorder="1" applyAlignment="1">
      <alignment horizontal="left"/>
    </xf>
    <xf numFmtId="3" fontId="5" fillId="0" borderId="11" xfId="0" applyNumberFormat="1" applyFont="1" applyFill="1" applyBorder="1"/>
    <xf numFmtId="0" fontId="3" fillId="2" borderId="0" xfId="0" applyFont="1" applyFill="1" applyBorder="1" applyAlignment="1">
      <alignment horizontal="center"/>
    </xf>
    <xf numFmtId="3" fontId="5" fillId="0" borderId="0" xfId="0" applyNumberFormat="1" applyFont="1" applyBorder="1"/>
    <xf numFmtId="3" fontId="5" fillId="0" borderId="0" xfId="0" applyNumberFormat="1" applyFont="1" applyFill="1" applyBorder="1" applyAlignment="1">
      <alignment horizontal="right"/>
    </xf>
    <xf numFmtId="3" fontId="5" fillId="0" borderId="7" xfId="0" applyNumberFormat="1" applyFont="1" applyFill="1" applyBorder="1"/>
    <xf numFmtId="0" fontId="5" fillId="0" borderId="1" xfId="0" applyFont="1" applyBorder="1" applyAlignment="1">
      <alignment vertical="center" wrapText="1"/>
    </xf>
    <xf numFmtId="3" fontId="5" fillId="0" borderId="4" xfId="139" applyNumberFormat="1" applyFont="1" applyFill="1" applyBorder="1"/>
    <xf numFmtId="3" fontId="5" fillId="0" borderId="1" xfId="139" applyNumberFormat="1" applyFont="1" applyFill="1" applyBorder="1"/>
    <xf numFmtId="165" fontId="5" fillId="0" borderId="4" xfId="139" applyNumberFormat="1" applyFont="1" applyFill="1" applyBorder="1"/>
    <xf numFmtId="165" fontId="5" fillId="0" borderId="1" xfId="139" applyNumberFormat="1" applyFont="1" applyFill="1" applyBorder="1"/>
    <xf numFmtId="0" fontId="5" fillId="0" borderId="3" xfId="0" applyFont="1" applyBorder="1" applyAlignment="1">
      <alignment vertical="center" wrapText="1"/>
    </xf>
    <xf numFmtId="0" fontId="3" fillId="2" borderId="8" xfId="0" applyFont="1" applyFill="1" applyBorder="1" applyAlignment="1">
      <alignment horizontal="center"/>
    </xf>
    <xf numFmtId="0" fontId="3" fillId="2" borderId="0" xfId="0" applyFont="1" applyFill="1" applyBorder="1" applyAlignment="1">
      <alignment horizontal="center"/>
    </xf>
    <xf numFmtId="0" fontId="3" fillId="2" borderId="7" xfId="0" applyFont="1" applyFill="1" applyBorder="1" applyAlignment="1">
      <alignment horizontal="center"/>
    </xf>
    <xf numFmtId="4" fontId="5" fillId="3" borderId="11" xfId="0" applyNumberFormat="1" applyFont="1" applyFill="1" applyBorder="1"/>
    <xf numFmtId="4" fontId="5" fillId="3" borderId="10" xfId="0" applyNumberFormat="1" applyFont="1" applyFill="1" applyBorder="1"/>
    <xf numFmtId="3" fontId="5" fillId="3" borderId="11" xfId="0" applyNumberFormat="1" applyFont="1" applyFill="1" applyBorder="1"/>
    <xf numFmtId="3" fontId="5" fillId="3" borderId="9" xfId="0" applyNumberFormat="1" applyFont="1" applyFill="1" applyBorder="1" applyAlignment="1">
      <alignment horizontal="right"/>
    </xf>
    <xf numFmtId="3" fontId="5" fillId="3" borderId="10" xfId="0" applyNumberFormat="1" applyFont="1" applyFill="1" applyBorder="1"/>
    <xf numFmtId="3" fontId="5" fillId="3" borderId="10" xfId="0" applyNumberFormat="1" applyFont="1" applyFill="1" applyBorder="1" applyAlignment="1">
      <alignment horizontal="right"/>
    </xf>
    <xf numFmtId="0" fontId="0" fillId="0" borderId="8" xfId="0" applyBorder="1"/>
    <xf numFmtId="0" fontId="0" fillId="0" borderId="7" xfId="0" applyBorder="1"/>
    <xf numFmtId="3" fontId="0" fillId="0" borderId="8" xfId="0" applyNumberFormat="1" applyBorder="1"/>
    <xf numFmtId="3" fontId="0" fillId="0" borderId="0" xfId="0" applyNumberFormat="1" applyBorder="1"/>
    <xf numFmtId="3" fontId="0" fillId="0" borderId="7" xfId="0" applyNumberFormat="1" applyBorder="1"/>
    <xf numFmtId="9" fontId="0" fillId="0" borderId="8" xfId="1" applyNumberFormat="1" applyFont="1" applyBorder="1"/>
    <xf numFmtId="10" fontId="0" fillId="0" borderId="0" xfId="1" applyNumberFormat="1" applyFont="1" applyBorder="1"/>
    <xf numFmtId="10" fontId="0" fillId="0" borderId="7" xfId="1" applyNumberFormat="1" applyFont="1" applyBorder="1"/>
    <xf numFmtId="9" fontId="0" fillId="0" borderId="8" xfId="1" applyFont="1" applyBorder="1"/>
    <xf numFmtId="0" fontId="0" fillId="0" borderId="5" xfId="0" applyBorder="1"/>
    <xf numFmtId="9" fontId="0" fillId="0" borderId="5" xfId="1" applyFont="1" applyBorder="1"/>
    <xf numFmtId="10" fontId="0" fillId="0" borderId="6" xfId="1" applyNumberFormat="1" applyFont="1" applyBorder="1"/>
    <xf numFmtId="10" fontId="0" fillId="0" borderId="2" xfId="1" applyNumberFormat="1" applyFont="1" applyBorder="1"/>
    <xf numFmtId="9" fontId="0" fillId="0" borderId="5" xfId="1" applyNumberFormat="1" applyFont="1" applyBorder="1"/>
    <xf numFmtId="3" fontId="5" fillId="0" borderId="0" xfId="0" applyNumberFormat="1" applyFont="1" applyFill="1" applyBorder="1" applyAlignment="1"/>
    <xf numFmtId="3" fontId="0" fillId="0" borderId="3" xfId="0" applyNumberFormat="1" applyBorder="1"/>
    <xf numFmtId="3" fontId="5" fillId="0" borderId="7" xfId="0" applyNumberFormat="1" applyFont="1" applyFill="1" applyBorder="1" applyAlignment="1"/>
    <xf numFmtId="0" fontId="5" fillId="0" borderId="9" xfId="0" applyFont="1" applyBorder="1" applyAlignment="1">
      <alignment vertical="center"/>
    </xf>
    <xf numFmtId="0" fontId="0" fillId="3" borderId="8" xfId="0" applyFill="1" applyBorder="1" applyAlignment="1">
      <alignment wrapText="1"/>
    </xf>
    <xf numFmtId="0" fontId="0" fillId="3" borderId="0" xfId="0" applyFill="1" applyBorder="1" applyAlignment="1"/>
    <xf numFmtId="0" fontId="0" fillId="3" borderId="7" xfId="0" applyFill="1" applyBorder="1" applyAlignment="1"/>
    <xf numFmtId="0" fontId="0" fillId="3" borderId="8" xfId="0" applyFill="1" applyBorder="1" applyAlignment="1"/>
    <xf numFmtId="0" fontId="5" fillId="3" borderId="5" xfId="0" applyFont="1" applyFill="1" applyBorder="1" applyAlignment="1">
      <alignment wrapText="1"/>
    </xf>
    <xf numFmtId="0" fontId="5" fillId="3" borderId="6" xfId="0" applyFont="1" applyFill="1" applyBorder="1" applyAlignment="1"/>
    <xf numFmtId="0" fontId="5" fillId="3" borderId="2" xfId="0" applyFont="1" applyFill="1" applyBorder="1" applyAlignment="1"/>
    <xf numFmtId="0" fontId="3" fillId="2" borderId="3" xfId="0" applyFont="1" applyFill="1" applyBorder="1" applyAlignment="1">
      <alignment horizontal="center"/>
    </xf>
    <xf numFmtId="0" fontId="3" fillId="2" borderId="4" xfId="0" applyFont="1" applyFill="1" applyBorder="1" applyAlignment="1">
      <alignment horizontal="center"/>
    </xf>
    <xf numFmtId="0" fontId="3" fillId="2" borderId="1" xfId="0" applyFont="1" applyFill="1" applyBorder="1" applyAlignment="1">
      <alignment horizontal="center"/>
    </xf>
    <xf numFmtId="0" fontId="0" fillId="3" borderId="8" xfId="0" applyFill="1" applyBorder="1" applyAlignment="1">
      <alignment horizontal="left" wrapText="1"/>
    </xf>
    <xf numFmtId="0" fontId="0" fillId="3" borderId="0" xfId="0" applyFill="1" applyBorder="1" applyAlignment="1">
      <alignment horizontal="left" wrapText="1"/>
    </xf>
    <xf numFmtId="0" fontId="0" fillId="3" borderId="7" xfId="0" applyFill="1" applyBorder="1" applyAlignment="1">
      <alignment horizontal="left" wrapText="1"/>
    </xf>
    <xf numFmtId="0" fontId="0" fillId="3" borderId="0" xfId="0" applyFill="1" applyBorder="1" applyAlignment="1">
      <alignment wrapText="1"/>
    </xf>
    <xf numFmtId="0" fontId="0" fillId="3" borderId="7" xfId="0" applyFill="1" applyBorder="1" applyAlignment="1">
      <alignment wrapText="1"/>
    </xf>
    <xf numFmtId="0" fontId="5" fillId="3" borderId="3" xfId="0" applyFont="1" applyFill="1" applyBorder="1" applyAlignment="1"/>
    <xf numFmtId="0" fontId="5" fillId="3" borderId="4" xfId="0" applyFont="1" applyFill="1" applyBorder="1" applyAlignment="1"/>
    <xf numFmtId="0" fontId="5" fillId="3" borderId="1" xfId="0" applyFont="1" applyFill="1" applyBorder="1" applyAlignment="1"/>
    <xf numFmtId="0" fontId="0" fillId="0" borderId="8" xfId="0" applyBorder="1" applyAlignment="1">
      <alignment horizontal="left"/>
    </xf>
    <xf numFmtId="0" fontId="0" fillId="0" borderId="0" xfId="0" applyBorder="1" applyAlignment="1">
      <alignment horizontal="left"/>
    </xf>
    <xf numFmtId="0" fontId="0" fillId="0" borderId="7" xfId="0" applyBorder="1" applyAlignment="1">
      <alignment horizontal="left"/>
    </xf>
    <xf numFmtId="0" fontId="3" fillId="5" borderId="11" xfId="0" applyFont="1" applyFill="1" applyBorder="1" applyAlignment="1">
      <alignment horizontal="center"/>
    </xf>
    <xf numFmtId="0" fontId="3" fillId="5" borderId="9" xfId="0" applyFont="1" applyFill="1" applyBorder="1" applyAlignment="1">
      <alignment horizontal="center"/>
    </xf>
    <xf numFmtId="0" fontId="3" fillId="5" borderId="10" xfId="0" applyFont="1" applyFill="1" applyBorder="1" applyAlignment="1">
      <alignment horizontal="center"/>
    </xf>
    <xf numFmtId="0" fontId="0" fillId="0" borderId="11" xfId="0" applyBorder="1" applyAlignment="1">
      <alignment horizontal="left"/>
    </xf>
    <xf numFmtId="0" fontId="0" fillId="0" borderId="10" xfId="0" applyBorder="1" applyAlignment="1">
      <alignment horizontal="left"/>
    </xf>
    <xf numFmtId="0" fontId="0" fillId="0" borderId="5" xfId="0" applyBorder="1" applyAlignment="1">
      <alignment horizontal="left"/>
    </xf>
    <xf numFmtId="0" fontId="0" fillId="0" borderId="2" xfId="0" applyBorder="1" applyAlignment="1">
      <alignment horizontal="left"/>
    </xf>
    <xf numFmtId="0" fontId="3" fillId="2" borderId="8" xfId="0" applyFont="1" applyFill="1" applyBorder="1" applyAlignment="1">
      <alignment horizontal="center"/>
    </xf>
    <xf numFmtId="0" fontId="3" fillId="2" borderId="0" xfId="0" applyFont="1" applyFill="1" applyBorder="1" applyAlignment="1">
      <alignment horizontal="center"/>
    </xf>
    <xf numFmtId="0" fontId="3" fillId="2" borderId="7" xfId="0" applyFont="1" applyFill="1" applyBorder="1" applyAlignment="1">
      <alignment horizontal="center"/>
    </xf>
    <xf numFmtId="0" fontId="3" fillId="5" borderId="11" xfId="0" applyFont="1" applyFill="1" applyBorder="1" applyAlignment="1">
      <alignment horizontal="center" vertical="center"/>
    </xf>
    <xf numFmtId="0" fontId="3" fillId="5" borderId="9" xfId="0" applyFont="1" applyFill="1" applyBorder="1" applyAlignment="1">
      <alignment horizontal="center" vertical="center"/>
    </xf>
    <xf numFmtId="0" fontId="3" fillId="5" borderId="10" xfId="0" applyFont="1" applyFill="1" applyBorder="1" applyAlignment="1">
      <alignment horizontal="center" vertical="center"/>
    </xf>
    <xf numFmtId="0" fontId="0" fillId="0" borderId="3" xfId="0" applyFill="1" applyBorder="1" applyAlignment="1">
      <alignment vertical="center" wrapText="1"/>
    </xf>
    <xf numFmtId="0" fontId="0" fillId="0" borderId="8" xfId="0" applyBorder="1" applyAlignment="1">
      <alignment vertical="center" wrapText="1"/>
    </xf>
    <xf numFmtId="0" fontId="0" fillId="0" borderId="8" xfId="0" applyFill="1" applyBorder="1" applyAlignment="1">
      <alignment vertical="center" wrapText="1"/>
    </xf>
    <xf numFmtId="0" fontId="0" fillId="0" borderId="5" xfId="0" applyBorder="1" applyAlignment="1">
      <alignment vertical="center" wrapText="1"/>
    </xf>
    <xf numFmtId="0" fontId="0" fillId="0" borderId="6" xfId="0" applyBorder="1" applyAlignment="1">
      <alignment horizontal="left"/>
    </xf>
    <xf numFmtId="0" fontId="3" fillId="5" borderId="3" xfId="0" applyFont="1" applyFill="1" applyBorder="1" applyAlignment="1">
      <alignment horizontal="center"/>
    </xf>
    <xf numFmtId="0" fontId="3" fillId="5" borderId="4" xfId="0" applyFont="1" applyFill="1" applyBorder="1" applyAlignment="1">
      <alignment horizontal="center"/>
    </xf>
    <xf numFmtId="0" fontId="3" fillId="5" borderId="1" xfId="0" applyFont="1" applyFill="1" applyBorder="1" applyAlignment="1">
      <alignment horizontal="center"/>
    </xf>
    <xf numFmtId="0" fontId="5" fillId="0" borderId="3" xfId="0" applyFont="1" applyBorder="1" applyAlignment="1">
      <alignment vertical="center" wrapText="1"/>
    </xf>
    <xf numFmtId="0" fontId="5" fillId="0" borderId="5" xfId="0" applyFont="1" applyBorder="1" applyAlignment="1">
      <alignment vertical="center" wrapText="1"/>
    </xf>
    <xf numFmtId="0" fontId="5" fillId="0" borderId="8" xfId="0" applyFont="1" applyBorder="1" applyAlignment="1">
      <alignment vertical="center" wrapText="1"/>
    </xf>
    <xf numFmtId="0" fontId="3" fillId="5" borderId="6" xfId="0" applyFont="1" applyFill="1" applyBorder="1" applyAlignment="1">
      <alignment horizontal="center"/>
    </xf>
    <xf numFmtId="0" fontId="3" fillId="5" borderId="2" xfId="0" applyFont="1" applyFill="1" applyBorder="1" applyAlignment="1">
      <alignment horizontal="center"/>
    </xf>
    <xf numFmtId="0" fontId="4" fillId="4" borderId="0" xfId="0" applyFont="1" applyFill="1" applyAlignment="1">
      <alignment horizontal="center"/>
    </xf>
    <xf numFmtId="0" fontId="0" fillId="0" borderId="3" xfId="0" applyBorder="1" applyAlignment="1">
      <alignment vertical="center" wrapText="1"/>
    </xf>
  </cellXfs>
  <cellStyles count="147">
    <cellStyle name="Euro" xfId="26"/>
    <cellStyle name="Euro 2" xfId="129"/>
    <cellStyle name="Hipervínculo 2" xfId="27"/>
    <cellStyle name="Hipervínculo 2 2" xfId="28"/>
    <cellStyle name="Hipervínculo 2 2 2" xfId="89"/>
    <cellStyle name="Hipervínculo 2 2 2 2" xfId="90"/>
    <cellStyle name="Hipervínculo 2 2 3" xfId="104"/>
    <cellStyle name="Hipervínculo 2 3" xfId="50"/>
    <cellStyle name="Hipervínculo 2 4" xfId="59"/>
    <cellStyle name="Hipervínculo 2 4 2" xfId="88"/>
    <cellStyle name="Hipervínculo 2 5" xfId="140"/>
    <cellStyle name="Hipervínculo 3" xfId="29"/>
    <cellStyle name="Hipervínculo 4" xfId="49"/>
    <cellStyle name="Hipervínculo 4 2" xfId="100"/>
    <cellStyle name="Hipervínculo 4 3" xfId="112"/>
    <cellStyle name="Hipervínculo 5" xfId="62"/>
    <cellStyle name="Hipervínculo 5 2" xfId="146"/>
    <cellStyle name="Hipervínculo visitado" xfId="51" builtinId="9" customBuiltin="1"/>
    <cellStyle name="Hipervínculo visitado 2" xfId="30"/>
    <cellStyle name="Millares 2 2" xfId="31"/>
    <cellStyle name="Millares 2 3" xfId="39"/>
    <cellStyle name="Millares 2 4" xfId="42"/>
    <cellStyle name="Millares 2 5" xfId="71"/>
    <cellStyle name="Millares 2 6" xfId="116"/>
    <cellStyle name="Millares 2 7" xfId="118"/>
    <cellStyle name="Millares 2 8" xfId="121"/>
    <cellStyle name="Millares 2 9" xfId="124"/>
    <cellStyle name="Millares 3" xfId="24"/>
    <cellStyle name="Millares 3 2" xfId="32"/>
    <cellStyle name="Millares 3 2 2" xfId="47"/>
    <cellStyle name="Millares 3 2 2 2" xfId="92"/>
    <cellStyle name="Millares 3 2 2 2 2" xfId="98"/>
    <cellStyle name="Millares 3 2 2 3" xfId="111"/>
    <cellStyle name="Millares 3 2 3" xfId="70"/>
    <cellStyle name="Millares 3 2 4" xfId="76"/>
    <cellStyle name="Millares 3 2 4 2" xfId="105"/>
    <cellStyle name="Millares 3 3" xfId="52"/>
    <cellStyle name="Millares 3 3 2" xfId="87"/>
    <cellStyle name="Millares 3 3 2 2" xfId="101"/>
    <cellStyle name="Millares 3 3 3" xfId="113"/>
    <cellStyle name="Millares 3 4" xfId="68"/>
    <cellStyle name="Millares 3 4 2" xfId="91"/>
    <cellStyle name="Normal" xfId="0" builtinId="0"/>
    <cellStyle name="Normal 10" xfId="9"/>
    <cellStyle name="Normal 10 2" xfId="127"/>
    <cellStyle name="Normal 11" xfId="13"/>
    <cellStyle name="Normal 11 2" xfId="145"/>
    <cellStyle name="Normal 11 3" xfId="137"/>
    <cellStyle name="Normal 12" xfId="3"/>
    <cellStyle name="Normal 13" xfId="7"/>
    <cellStyle name="Normal 13 2" xfId="138"/>
    <cellStyle name="Normal 14" xfId="11"/>
    <cellStyle name="Normal 14 2" xfId="141"/>
    <cellStyle name="Normal 15" xfId="15"/>
    <cellStyle name="Normal 15 2" xfId="142"/>
    <cellStyle name="Normal 16" xfId="16"/>
    <cellStyle name="Normal 16 2" xfId="143"/>
    <cellStyle name="Normal 17" xfId="17"/>
    <cellStyle name="Normal 18" xfId="128"/>
    <cellStyle name="Normal 19" xfId="18"/>
    <cellStyle name="Normal 2" xfId="2"/>
    <cellStyle name="Normal 2 10" xfId="119"/>
    <cellStyle name="Normal 2 11" xfId="122"/>
    <cellStyle name="Normal 2 12" xfId="125"/>
    <cellStyle name="Normal 2 2" xfId="25"/>
    <cellStyle name="Normal 2 2 2" xfId="33"/>
    <cellStyle name="Normal 2 2 3" xfId="53"/>
    <cellStyle name="Normal 2 2 4" xfId="66"/>
    <cellStyle name="Normal 2 3" xfId="40"/>
    <cellStyle name="Normal 2 4" xfId="43"/>
    <cellStyle name="Normal 2 5" xfId="37"/>
    <cellStyle name="Normal 2 5 2" xfId="130"/>
    <cellStyle name="Normal 2 6" xfId="48"/>
    <cellStyle name="Normal 2 6 2" xfId="72"/>
    <cellStyle name="Normal 2 6 3" xfId="77"/>
    <cellStyle name="Normal 2 7" xfId="69"/>
    <cellStyle name="Normal 2 7 2" xfId="78"/>
    <cellStyle name="Normal 2 8" xfId="86"/>
    <cellStyle name="Normal 2 8 2" xfId="131"/>
    <cellStyle name="Normal 2 9" xfId="110"/>
    <cellStyle name="Normal 20" xfId="19"/>
    <cellStyle name="Normal 21" xfId="20"/>
    <cellStyle name="Normal 22" xfId="21"/>
    <cellStyle name="Normal 23" xfId="22"/>
    <cellStyle name="Normal 24" xfId="23"/>
    <cellStyle name="Normal 25" xfId="84"/>
    <cellStyle name="Normal 26" xfId="117"/>
    <cellStyle name="Normal 27" xfId="120"/>
    <cellStyle name="Normal 28" xfId="123"/>
    <cellStyle name="Normal 3" xfId="4"/>
    <cellStyle name="Normal 3 2" xfId="34"/>
    <cellStyle name="Normal 3 2 2" xfId="38"/>
    <cellStyle name="Normal 3 2 2 2" xfId="93"/>
    <cellStyle name="Normal 3 2 2 2 2" xfId="95"/>
    <cellStyle name="Normal 3 2 2 3" xfId="108"/>
    <cellStyle name="Normal 3 2 3" xfId="58"/>
    <cellStyle name="Normal 3 2 4" xfId="61"/>
    <cellStyle name="Normal 3 2 4 2" xfId="106"/>
    <cellStyle name="Normal 3 3" xfId="54"/>
    <cellStyle name="Normal 3 3 2" xfId="79"/>
    <cellStyle name="Normal 3 3 2 2" xfId="102"/>
    <cellStyle name="Normal 3 3 3" xfId="114"/>
    <cellStyle name="Normal 3 4" xfId="64"/>
    <cellStyle name="Normal 3 4 2" xfId="85"/>
    <cellStyle name="Normal 4" xfId="8"/>
    <cellStyle name="Normal 4 2" xfId="35"/>
    <cellStyle name="Normal 4 2 2" xfId="45"/>
    <cellStyle name="Normal 4 2 2 2" xfId="94"/>
    <cellStyle name="Normal 4 2 2 2 2" xfId="97"/>
    <cellStyle name="Normal 4 2 2 3" xfId="109"/>
    <cellStyle name="Normal 4 2 3" xfId="65"/>
    <cellStyle name="Normal 4 2 4" xfId="74"/>
    <cellStyle name="Normal 4 2 4 2" xfId="107"/>
    <cellStyle name="Normal 4 3" xfId="55"/>
    <cellStyle name="Normal 4 3 2" xfId="81"/>
    <cellStyle name="Normal 4 3 2 2" xfId="103"/>
    <cellStyle name="Normal 4 3 3" xfId="115"/>
    <cellStyle name="Normal 4 4" xfId="57"/>
    <cellStyle name="Normal 4 4 2" xfId="96"/>
    <cellStyle name="Normal 5" xfId="12"/>
    <cellStyle name="Normal 5 2" xfId="36"/>
    <cellStyle name="Normal 5 2 2" xfId="46"/>
    <cellStyle name="Normal 5 2 3" xfId="67"/>
    <cellStyle name="Normal 5 2 4" xfId="75"/>
    <cellStyle name="Normal 5 3" xfId="56"/>
    <cellStyle name="Normal 5 3 2" xfId="82"/>
    <cellStyle name="Normal 5 4" xfId="83"/>
    <cellStyle name="Normal 5 5" xfId="132"/>
    <cellStyle name="Normal 6" xfId="6"/>
    <cellStyle name="Normal 6 2" xfId="41"/>
    <cellStyle name="Normal 6 2 2" xfId="44"/>
    <cellStyle name="Normal 6 2 3" xfId="63"/>
    <cellStyle name="Normal 6 2 4" xfId="73"/>
    <cellStyle name="Normal 6 3" xfId="60"/>
    <cellStyle name="Normal 6 3 2" xfId="80"/>
    <cellStyle name="Normal 6 4" xfId="99"/>
    <cellStyle name="Normal 6 5" xfId="133"/>
    <cellStyle name="Normal 7" xfId="10"/>
    <cellStyle name="Normal 7 2" xfId="134"/>
    <cellStyle name="Normal 8" xfId="14"/>
    <cellStyle name="Normal 8 2" xfId="135"/>
    <cellStyle name="Normal 9" xfId="5"/>
    <cellStyle name="Normal 9 2" xfId="136"/>
    <cellStyle name="Porcentaje" xfId="1" builtinId="5"/>
    <cellStyle name="Porcentaje 2" xfId="144"/>
    <cellStyle name="Porcentaje 3" xfId="139"/>
    <cellStyle name="Porcentual 3" xfId="126"/>
  </cellStyles>
  <dxfs count="0"/>
  <tableStyles count="0" defaultTableStyle="TableStyleMedium9"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Q119"/>
  <sheetViews>
    <sheetView tabSelected="1" topLeftCell="A76" zoomScale="80" zoomScaleNormal="80" workbookViewId="0">
      <selection activeCell="G91" sqref="G91"/>
    </sheetView>
  </sheetViews>
  <sheetFormatPr baseColWidth="10" defaultRowHeight="14.5" x14ac:dyDescent="0.35"/>
  <cols>
    <col min="1" max="1" width="69.1796875" customWidth="1"/>
    <col min="2" max="2" width="11.54296875" customWidth="1"/>
    <col min="3" max="8" width="19.54296875" customWidth="1"/>
    <col min="9" max="9" width="7.54296875" bestFit="1" customWidth="1"/>
    <col min="10" max="10" width="7.54296875" customWidth="1"/>
    <col min="11" max="11" width="7.54296875" bestFit="1" customWidth="1"/>
    <col min="12" max="13" width="8.81640625" bestFit="1" customWidth="1"/>
  </cols>
  <sheetData>
    <row r="1" spans="1:8" ht="18.5" x14ac:dyDescent="0.45">
      <c r="A1" s="222" t="s">
        <v>44</v>
      </c>
      <c r="B1" s="222"/>
      <c r="C1" s="222"/>
      <c r="D1" s="222"/>
      <c r="E1" s="222"/>
      <c r="F1" s="222"/>
      <c r="G1" s="222"/>
      <c r="H1" s="222"/>
    </row>
    <row r="2" spans="1:8" x14ac:dyDescent="0.35">
      <c r="A2" s="1"/>
      <c r="B2" s="1"/>
    </row>
    <row r="3" spans="1:8" ht="16.5" x14ac:dyDescent="0.35">
      <c r="A3" s="214" t="s">
        <v>7</v>
      </c>
      <c r="B3" s="215"/>
      <c r="C3" s="215"/>
      <c r="D3" s="215"/>
      <c r="E3" s="215"/>
      <c r="F3" s="215"/>
      <c r="G3" s="215"/>
      <c r="H3" s="216"/>
    </row>
    <row r="4" spans="1:8" x14ac:dyDescent="0.35">
      <c r="A4" s="59"/>
      <c r="B4" s="60"/>
      <c r="C4" s="182" t="s">
        <v>5</v>
      </c>
      <c r="D4" s="183"/>
      <c r="E4" s="184"/>
      <c r="F4" s="182" t="s">
        <v>0</v>
      </c>
      <c r="G4" s="183"/>
      <c r="H4" s="184"/>
    </row>
    <row r="5" spans="1:8" x14ac:dyDescent="0.35">
      <c r="A5" s="50"/>
      <c r="B5" s="51"/>
      <c r="C5" s="7" t="s">
        <v>4</v>
      </c>
      <c r="D5" s="8" t="s">
        <v>1</v>
      </c>
      <c r="E5" s="9" t="s">
        <v>3</v>
      </c>
      <c r="F5" s="8" t="s">
        <v>4</v>
      </c>
      <c r="G5" s="8" t="s">
        <v>1</v>
      </c>
      <c r="H5" s="9" t="s">
        <v>3</v>
      </c>
    </row>
    <row r="6" spans="1:8" x14ac:dyDescent="0.35">
      <c r="A6" s="223" t="s">
        <v>9</v>
      </c>
      <c r="B6" s="2" t="s">
        <v>6</v>
      </c>
      <c r="C6" s="17">
        <v>7125583</v>
      </c>
      <c r="D6" s="37">
        <v>3711239</v>
      </c>
      <c r="E6" s="38">
        <v>3414344</v>
      </c>
      <c r="F6" s="11">
        <v>49077984</v>
      </c>
      <c r="G6" s="37">
        <v>25009634</v>
      </c>
      <c r="H6" s="38">
        <v>24068350</v>
      </c>
    </row>
    <row r="7" spans="1:8" x14ac:dyDescent="0.35">
      <c r="A7" s="212"/>
      <c r="B7" s="3" t="s">
        <v>2</v>
      </c>
      <c r="C7" s="29">
        <f>D7+E7</f>
        <v>1</v>
      </c>
      <c r="D7" s="30">
        <f>D6/C6</f>
        <v>0.52083303218838373</v>
      </c>
      <c r="E7" s="31">
        <f>E6/C6</f>
        <v>0.47916696781161627</v>
      </c>
      <c r="F7" s="39">
        <f>G7+H7</f>
        <v>1</v>
      </c>
      <c r="G7" s="30">
        <f>G6/F6</f>
        <v>0.50958967670717692</v>
      </c>
      <c r="H7" s="31">
        <f>H6/F6</f>
        <v>0.49041032329282314</v>
      </c>
    </row>
    <row r="8" spans="1:8" x14ac:dyDescent="0.35">
      <c r="A8" s="209" t="s">
        <v>10</v>
      </c>
      <c r="B8" s="4" t="s">
        <v>6</v>
      </c>
      <c r="C8" s="17">
        <v>1336254</v>
      </c>
      <c r="D8" s="40">
        <v>650610</v>
      </c>
      <c r="E8" s="40">
        <v>685644</v>
      </c>
      <c r="F8" s="17">
        <v>9015116</v>
      </c>
      <c r="G8" s="40">
        <v>4367587</v>
      </c>
      <c r="H8" s="41">
        <v>4647529</v>
      </c>
    </row>
    <row r="9" spans="1:8" x14ac:dyDescent="0.35">
      <c r="A9" s="210"/>
      <c r="B9" s="5" t="s">
        <v>2</v>
      </c>
      <c r="C9" s="34">
        <f t="shared" ref="C9:H9" si="0">+C8/C$6</f>
        <v>0.18752907656819098</v>
      </c>
      <c r="D9" s="34">
        <f t="shared" si="0"/>
        <v>0.17530803055259983</v>
      </c>
      <c r="E9" s="34">
        <f t="shared" si="0"/>
        <v>0.2008128062081618</v>
      </c>
      <c r="F9" s="32">
        <f t="shared" si="0"/>
        <v>0.18368961528656108</v>
      </c>
      <c r="G9" s="34">
        <f t="shared" si="0"/>
        <v>0.17463618220082708</v>
      </c>
      <c r="H9" s="35">
        <f t="shared" si="0"/>
        <v>0.1930971171683975</v>
      </c>
    </row>
    <row r="10" spans="1:8" x14ac:dyDescent="0.35">
      <c r="A10" s="211" t="s">
        <v>11</v>
      </c>
      <c r="B10" s="5" t="s">
        <v>6</v>
      </c>
      <c r="C10" s="18">
        <v>1318468</v>
      </c>
      <c r="D10" s="43">
        <v>662587</v>
      </c>
      <c r="E10" s="43">
        <v>655881</v>
      </c>
      <c r="F10" s="18">
        <v>8247390</v>
      </c>
      <c r="G10" s="43">
        <v>4025853</v>
      </c>
      <c r="H10" s="44">
        <v>4221537</v>
      </c>
    </row>
    <row r="11" spans="1:8" x14ac:dyDescent="0.35">
      <c r="A11" s="211"/>
      <c r="B11" s="5" t="s">
        <v>2</v>
      </c>
      <c r="C11" s="34">
        <f t="shared" ref="C11:H11" si="1">+C10/C$6</f>
        <v>0.18503300010679827</v>
      </c>
      <c r="D11" s="34">
        <f t="shared" si="1"/>
        <v>0.17853525466831965</v>
      </c>
      <c r="E11" s="34">
        <f t="shared" si="1"/>
        <v>0.19209575836529652</v>
      </c>
      <c r="F11" s="32">
        <f t="shared" si="1"/>
        <v>0.16804663370035738</v>
      </c>
      <c r="G11" s="34">
        <f t="shared" si="1"/>
        <v>0.16097208779624683</v>
      </c>
      <c r="H11" s="35">
        <f t="shared" si="1"/>
        <v>0.17539785652111592</v>
      </c>
    </row>
    <row r="12" spans="1:8" x14ac:dyDescent="0.35">
      <c r="A12" s="211" t="s">
        <v>12</v>
      </c>
      <c r="B12" s="5" t="s">
        <v>6</v>
      </c>
      <c r="C12" s="18">
        <v>3127208</v>
      </c>
      <c r="D12" s="43">
        <v>1614984</v>
      </c>
      <c r="E12" s="43">
        <v>1512224</v>
      </c>
      <c r="F12" s="18">
        <v>21632041</v>
      </c>
      <c r="G12" s="43">
        <v>10874968</v>
      </c>
      <c r="H12" s="44">
        <v>10757073</v>
      </c>
    </row>
    <row r="13" spans="1:8" x14ac:dyDescent="0.35">
      <c r="A13" s="211"/>
      <c r="B13" s="5" t="s">
        <v>2</v>
      </c>
      <c r="C13" s="34">
        <f t="shared" ref="C13:H13" si="2">+C12/C$6</f>
        <v>0.43887047558073494</v>
      </c>
      <c r="D13" s="34">
        <f t="shared" si="2"/>
        <v>0.43516033324719855</v>
      </c>
      <c r="E13" s="34">
        <f t="shared" si="2"/>
        <v>0.44290323412052213</v>
      </c>
      <c r="F13" s="32">
        <f t="shared" si="2"/>
        <v>0.44076873654793969</v>
      </c>
      <c r="G13" s="34">
        <f t="shared" si="2"/>
        <v>0.43483115346670009</v>
      </c>
      <c r="H13" s="35">
        <f t="shared" si="2"/>
        <v>0.44693853130771322</v>
      </c>
    </row>
    <row r="14" spans="1:8" x14ac:dyDescent="0.35">
      <c r="A14" s="211" t="s">
        <v>13</v>
      </c>
      <c r="B14" s="5" t="s">
        <v>6</v>
      </c>
      <c r="C14" s="18">
        <v>934247</v>
      </c>
      <c r="D14" s="43">
        <v>522964</v>
      </c>
      <c r="E14" s="43">
        <v>411283</v>
      </c>
      <c r="F14" s="18">
        <v>7148059</v>
      </c>
      <c r="G14" s="43">
        <v>3842341</v>
      </c>
      <c r="H14" s="44">
        <v>3305718</v>
      </c>
    </row>
    <row r="15" spans="1:8" x14ac:dyDescent="0.35">
      <c r="A15" s="211"/>
      <c r="B15" s="5" t="s">
        <v>2</v>
      </c>
      <c r="C15" s="34">
        <f t="shared" ref="C15:H15" si="3">+C14/C$6</f>
        <v>0.131111657811017</v>
      </c>
      <c r="D15" s="34">
        <f t="shared" si="3"/>
        <v>0.14091358707967877</v>
      </c>
      <c r="E15" s="34">
        <f t="shared" si="3"/>
        <v>0.12045739972305075</v>
      </c>
      <c r="F15" s="32">
        <f t="shared" si="3"/>
        <v>0.14564695648460213</v>
      </c>
      <c r="G15" s="34">
        <f t="shared" si="3"/>
        <v>0.15363443543396116</v>
      </c>
      <c r="H15" s="35">
        <f t="shared" si="3"/>
        <v>0.13734709691358152</v>
      </c>
    </row>
    <row r="16" spans="1:8" x14ac:dyDescent="0.35">
      <c r="A16" s="211" t="s">
        <v>14</v>
      </c>
      <c r="B16" s="5" t="s">
        <v>6</v>
      </c>
      <c r="C16" s="18">
        <v>409406</v>
      </c>
      <c r="D16" s="43">
        <v>260094</v>
      </c>
      <c r="E16" s="43">
        <v>149312</v>
      </c>
      <c r="F16" s="18">
        <v>3035378</v>
      </c>
      <c r="G16" s="43">
        <v>1898885</v>
      </c>
      <c r="H16" s="44">
        <v>1136493</v>
      </c>
    </row>
    <row r="17" spans="1:8" x14ac:dyDescent="0.35">
      <c r="A17" s="212"/>
      <c r="B17" s="6" t="s">
        <v>2</v>
      </c>
      <c r="C17" s="30">
        <f t="shared" ref="C17:H17" si="4">+C16/C$6</f>
        <v>5.7455789933258797E-2</v>
      </c>
      <c r="D17" s="30">
        <f t="shared" si="4"/>
        <v>7.0082794452203154E-2</v>
      </c>
      <c r="E17" s="30">
        <f t="shared" si="4"/>
        <v>4.3730801582968791E-2</v>
      </c>
      <c r="F17" s="33">
        <f t="shared" si="4"/>
        <v>6.1848057980539703E-2</v>
      </c>
      <c r="G17" s="30">
        <f t="shared" si="4"/>
        <v>7.5926141102264838E-2</v>
      </c>
      <c r="H17" s="31">
        <f t="shared" si="4"/>
        <v>4.7219398089191823E-2</v>
      </c>
    </row>
    <row r="18" spans="1:8" ht="16.5" x14ac:dyDescent="0.35">
      <c r="A18" s="214" t="s">
        <v>66</v>
      </c>
      <c r="B18" s="215"/>
      <c r="C18" s="215"/>
      <c r="D18" s="215"/>
      <c r="E18" s="215"/>
      <c r="F18" s="215"/>
      <c r="G18" s="215"/>
      <c r="H18" s="216"/>
    </row>
    <row r="19" spans="1:8" x14ac:dyDescent="0.35">
      <c r="A19" s="59"/>
      <c r="B19" s="60"/>
      <c r="C19" s="182" t="s">
        <v>5</v>
      </c>
      <c r="D19" s="183"/>
      <c r="E19" s="184"/>
      <c r="F19" s="182" t="s">
        <v>0</v>
      </c>
      <c r="G19" s="183"/>
      <c r="H19" s="184"/>
    </row>
    <row r="20" spans="1:8" x14ac:dyDescent="0.35">
      <c r="A20" s="50"/>
      <c r="B20" s="51"/>
      <c r="C20" s="7" t="s">
        <v>4</v>
      </c>
      <c r="D20" s="8" t="s">
        <v>1</v>
      </c>
      <c r="E20" s="9" t="s">
        <v>3</v>
      </c>
      <c r="F20" s="8" t="s">
        <v>4</v>
      </c>
      <c r="G20" s="8" t="s">
        <v>1</v>
      </c>
      <c r="H20" s="9" t="s">
        <v>3</v>
      </c>
    </row>
    <row r="21" spans="1:8" s="103" customFormat="1" x14ac:dyDescent="0.35">
      <c r="A21" s="147" t="s">
        <v>60</v>
      </c>
      <c r="B21" s="142" t="s">
        <v>6</v>
      </c>
      <c r="C21" s="172">
        <v>2626108</v>
      </c>
      <c r="D21" s="143"/>
      <c r="E21" s="144"/>
      <c r="F21" s="11">
        <v>18810046</v>
      </c>
      <c r="G21" s="145"/>
      <c r="H21" s="146"/>
    </row>
    <row r="22" spans="1:8" x14ac:dyDescent="0.35">
      <c r="A22" s="217" t="s">
        <v>53</v>
      </c>
      <c r="B22" s="20" t="s">
        <v>6</v>
      </c>
      <c r="C22" s="17">
        <v>248906</v>
      </c>
      <c r="D22" s="37">
        <v>198429</v>
      </c>
      <c r="E22" s="38">
        <v>50477</v>
      </c>
      <c r="F22" s="17">
        <v>1937451</v>
      </c>
      <c r="G22" s="37">
        <v>1563446</v>
      </c>
      <c r="H22" s="38">
        <v>374005</v>
      </c>
    </row>
    <row r="23" spans="1:8" x14ac:dyDescent="0.35">
      <c r="A23" s="218" t="s">
        <v>15</v>
      </c>
      <c r="B23" s="22" t="s">
        <v>2</v>
      </c>
      <c r="C23" s="33">
        <v>9.4781326586720727E-2</v>
      </c>
      <c r="D23" s="30">
        <v>0.79720456718600596</v>
      </c>
      <c r="E23" s="31">
        <v>0.20279543281399404</v>
      </c>
      <c r="F23" s="33">
        <v>0.10300086453802398</v>
      </c>
      <c r="G23" s="30">
        <v>0.80696027925351399</v>
      </c>
      <c r="H23" s="31">
        <v>0.19303972074648598</v>
      </c>
    </row>
    <row r="24" spans="1:8" ht="15" customHeight="1" x14ac:dyDescent="0.35">
      <c r="A24" s="217" t="s">
        <v>16</v>
      </c>
      <c r="B24" s="20" t="s">
        <v>6</v>
      </c>
      <c r="C24" s="17">
        <v>129807</v>
      </c>
      <c r="D24" s="37">
        <v>102358</v>
      </c>
      <c r="E24" s="38">
        <v>27448</v>
      </c>
      <c r="F24" s="17">
        <v>979936</v>
      </c>
      <c r="G24" s="37">
        <v>783325</v>
      </c>
      <c r="H24" s="38">
        <v>196612</v>
      </c>
    </row>
    <row r="25" spans="1:8" x14ac:dyDescent="0.35">
      <c r="A25" s="218"/>
      <c r="B25" s="22" t="s">
        <v>2</v>
      </c>
      <c r="C25" s="33">
        <v>4.9429421790726048E-2</v>
      </c>
      <c r="D25" s="30">
        <v>0.21145238700532329</v>
      </c>
      <c r="E25" s="31">
        <v>0.21145238700532329</v>
      </c>
      <c r="F25" s="33">
        <v>5.2096416989091891E-2</v>
      </c>
      <c r="G25" s="30">
        <v>0.79936342781569414</v>
      </c>
      <c r="H25" s="31">
        <v>0.20063759265911243</v>
      </c>
    </row>
    <row r="26" spans="1:8" x14ac:dyDescent="0.35">
      <c r="A26" s="217" t="s">
        <v>17</v>
      </c>
      <c r="B26" s="20" t="s">
        <v>6</v>
      </c>
      <c r="C26" s="17">
        <v>681060</v>
      </c>
      <c r="D26" s="37">
        <v>400729</v>
      </c>
      <c r="E26" s="38">
        <v>280331</v>
      </c>
      <c r="F26" s="17">
        <v>4981696</v>
      </c>
      <c r="G26" s="37">
        <v>2669173</v>
      </c>
      <c r="H26" s="38">
        <v>2312523</v>
      </c>
    </row>
    <row r="27" spans="1:8" x14ac:dyDescent="0.35">
      <c r="A27" s="218"/>
      <c r="B27" s="22" t="s">
        <v>2</v>
      </c>
      <c r="C27" s="33">
        <v>0.25934196156441397</v>
      </c>
      <c r="D27" s="30">
        <v>0.58839015652071769</v>
      </c>
      <c r="E27" s="31">
        <v>0.41160984347928231</v>
      </c>
      <c r="F27" s="33">
        <v>0.26484230820062854</v>
      </c>
      <c r="G27" s="30">
        <v>0.53579604215110677</v>
      </c>
      <c r="H27" s="31">
        <v>0.46420395784889323</v>
      </c>
    </row>
    <row r="28" spans="1:8" x14ac:dyDescent="0.35">
      <c r="A28" s="219" t="s">
        <v>59</v>
      </c>
      <c r="B28" s="21" t="s">
        <v>6</v>
      </c>
      <c r="C28" s="18">
        <v>335066</v>
      </c>
      <c r="D28" s="171">
        <v>242904</v>
      </c>
      <c r="E28" s="173">
        <v>92162</v>
      </c>
      <c r="F28" s="18">
        <v>2547358</v>
      </c>
      <c r="G28" s="171">
        <v>1726303</v>
      </c>
      <c r="H28" s="173">
        <v>821057</v>
      </c>
    </row>
    <row r="29" spans="1:8" x14ac:dyDescent="0.35">
      <c r="A29" s="218"/>
      <c r="B29" s="22" t="s">
        <v>2</v>
      </c>
      <c r="C29" s="33">
        <v>0.1275903352032742</v>
      </c>
      <c r="D29" s="30">
        <v>0.7249437424268651</v>
      </c>
      <c r="E29" s="31">
        <v>0.27505625757313484</v>
      </c>
      <c r="F29" s="33">
        <v>0.13542539981029286</v>
      </c>
      <c r="G29" s="30">
        <v>0.67768370209448381</v>
      </c>
      <c r="H29" s="31">
        <v>0.32231708303269507</v>
      </c>
    </row>
    <row r="30" spans="1:8" ht="16.5" x14ac:dyDescent="0.35">
      <c r="A30" s="196" t="s">
        <v>48</v>
      </c>
      <c r="B30" s="197"/>
      <c r="C30" s="220"/>
      <c r="D30" s="220"/>
      <c r="E30" s="220"/>
      <c r="F30" s="220"/>
      <c r="G30" s="220"/>
      <c r="H30" s="221"/>
    </row>
    <row r="31" spans="1:8" x14ac:dyDescent="0.35">
      <c r="A31" s="59"/>
      <c r="B31" s="112"/>
      <c r="C31" s="182" t="s">
        <v>5</v>
      </c>
      <c r="D31" s="183"/>
      <c r="E31" s="184"/>
      <c r="F31" s="182" t="s">
        <v>0</v>
      </c>
      <c r="G31" s="183"/>
      <c r="H31" s="184"/>
    </row>
    <row r="32" spans="1:8" x14ac:dyDescent="0.35">
      <c r="A32" s="113"/>
      <c r="B32" s="114"/>
      <c r="C32" s="110" t="s">
        <v>4</v>
      </c>
      <c r="D32" s="8" t="s">
        <v>1</v>
      </c>
      <c r="E32" s="111" t="s">
        <v>3</v>
      </c>
      <c r="F32" s="110" t="s">
        <v>4</v>
      </c>
      <c r="G32" s="8" t="s">
        <v>1</v>
      </c>
      <c r="H32" s="111" t="s">
        <v>3</v>
      </c>
    </row>
    <row r="33" spans="1:14" x14ac:dyDescent="0.35">
      <c r="A33" s="109" t="s">
        <v>18</v>
      </c>
      <c r="B33" s="19" t="s">
        <v>6</v>
      </c>
      <c r="C33" s="28">
        <v>3881.9</v>
      </c>
      <c r="D33" s="26">
        <v>1918.8</v>
      </c>
      <c r="E33" s="27">
        <v>1963.1</v>
      </c>
      <c r="F33" s="28">
        <v>24821.8</v>
      </c>
      <c r="G33" s="26">
        <v>11740.4</v>
      </c>
      <c r="H33" s="27">
        <v>13081.4</v>
      </c>
      <c r="I33" s="102"/>
      <c r="J33" s="102"/>
      <c r="K33" s="102"/>
      <c r="L33" s="102"/>
      <c r="M33" s="102"/>
      <c r="N33" s="102"/>
    </row>
    <row r="34" spans="1:14" x14ac:dyDescent="0.35">
      <c r="A34" s="209" t="s">
        <v>19</v>
      </c>
      <c r="B34" s="4" t="s">
        <v>6</v>
      </c>
      <c r="C34" s="25">
        <v>4.9000000000000004</v>
      </c>
      <c r="D34" s="100">
        <v>0.5</v>
      </c>
      <c r="E34" s="101">
        <v>4.3</v>
      </c>
      <c r="F34" s="25">
        <v>78.3</v>
      </c>
      <c r="G34" s="100">
        <v>23.4</v>
      </c>
      <c r="H34" s="101">
        <v>54.9</v>
      </c>
      <c r="I34" s="102"/>
      <c r="J34" s="102"/>
      <c r="K34" s="102"/>
      <c r="L34" s="102"/>
      <c r="M34" s="102"/>
      <c r="N34" s="102"/>
    </row>
    <row r="35" spans="1:14" x14ac:dyDescent="0.35">
      <c r="A35" s="210"/>
      <c r="B35" s="5" t="s">
        <v>2</v>
      </c>
      <c r="C35" s="32">
        <v>1.2622684767768361E-3</v>
      </c>
      <c r="D35" s="34">
        <v>2.605795288722118E-4</v>
      </c>
      <c r="E35" s="35">
        <v>2.1904131221027966E-3</v>
      </c>
      <c r="F35" s="32">
        <v>3.1544851702938544E-3</v>
      </c>
      <c r="G35" s="34">
        <v>1.9931177813362405E-3</v>
      </c>
      <c r="H35" s="35">
        <v>4.196798507804975E-3</v>
      </c>
    </row>
    <row r="36" spans="1:14" x14ac:dyDescent="0.35">
      <c r="A36" s="211" t="s">
        <v>58</v>
      </c>
      <c r="B36" s="5" t="s">
        <v>6</v>
      </c>
      <c r="C36" s="28">
        <v>13.7</v>
      </c>
      <c r="D36" s="26">
        <v>3.4</v>
      </c>
      <c r="E36" s="27">
        <v>10.4</v>
      </c>
      <c r="F36" s="28">
        <v>241.8</v>
      </c>
      <c r="G36" s="26">
        <v>87.3</v>
      </c>
      <c r="H36" s="27">
        <v>154.5</v>
      </c>
    </row>
    <row r="37" spans="1:14" x14ac:dyDescent="0.35">
      <c r="A37" s="210"/>
      <c r="B37" s="5" t="s">
        <v>2</v>
      </c>
      <c r="C37" s="32">
        <v>3.5291996187433988E-3</v>
      </c>
      <c r="D37" s="34">
        <v>1.7719407963310402E-3</v>
      </c>
      <c r="E37" s="35">
        <v>5.2977433650858337E-3</v>
      </c>
      <c r="F37" s="32">
        <v>9.7414369626699117E-3</v>
      </c>
      <c r="G37" s="34">
        <v>7.4358624919082829E-3</v>
      </c>
      <c r="H37" s="35">
        <v>1.1810662467320012E-2</v>
      </c>
    </row>
    <row r="38" spans="1:14" x14ac:dyDescent="0.35">
      <c r="A38" s="211" t="s">
        <v>20</v>
      </c>
      <c r="B38" s="5" t="s">
        <v>6</v>
      </c>
      <c r="C38" s="28">
        <v>164.7</v>
      </c>
      <c r="D38" s="26">
        <v>79.8</v>
      </c>
      <c r="E38" s="27">
        <v>84.9</v>
      </c>
      <c r="F38" s="28">
        <v>968</v>
      </c>
      <c r="G38" s="26">
        <v>373.4</v>
      </c>
      <c r="H38" s="27">
        <v>594.6</v>
      </c>
    </row>
    <row r="39" spans="1:14" x14ac:dyDescent="0.35">
      <c r="A39" s="210"/>
      <c r="B39" s="5" t="s">
        <v>2</v>
      </c>
      <c r="C39" s="32">
        <v>4.2427677168396918E-2</v>
      </c>
      <c r="D39" s="34">
        <v>4.1588492808005001E-2</v>
      </c>
      <c r="E39" s="35">
        <v>4.3247924201518011E-2</v>
      </c>
      <c r="F39" s="42">
        <v>3.8997977584220321E-2</v>
      </c>
      <c r="G39" s="34">
        <v>3.180470852781847E-2</v>
      </c>
      <c r="H39" s="35">
        <v>4.5453850505297599E-2</v>
      </c>
    </row>
    <row r="40" spans="1:14" x14ac:dyDescent="0.35">
      <c r="A40" s="211" t="s">
        <v>21</v>
      </c>
      <c r="B40" s="5" t="s">
        <v>6</v>
      </c>
      <c r="C40" s="28">
        <v>1723.4</v>
      </c>
      <c r="D40" s="26">
        <v>819.40000000000009</v>
      </c>
      <c r="E40" s="27">
        <v>904.09999999999991</v>
      </c>
      <c r="F40" s="28">
        <v>12486</v>
      </c>
      <c r="G40" s="26">
        <v>5409.5999999999995</v>
      </c>
      <c r="H40" s="27">
        <v>7076.4</v>
      </c>
    </row>
    <row r="41" spans="1:14" x14ac:dyDescent="0.35">
      <c r="A41" s="210"/>
      <c r="B41" s="5" t="s">
        <v>2</v>
      </c>
      <c r="C41" s="32">
        <v>0.44395785568922436</v>
      </c>
      <c r="D41" s="34">
        <v>0.42703773191578076</v>
      </c>
      <c r="E41" s="35">
        <v>0.46054709388212517</v>
      </c>
      <c r="F41" s="32">
        <v>0.50302556623613115</v>
      </c>
      <c r="G41" s="34">
        <v>0.46076794657762937</v>
      </c>
      <c r="H41" s="35">
        <v>0.54095127432843582</v>
      </c>
    </row>
    <row r="42" spans="1:14" x14ac:dyDescent="0.35">
      <c r="A42" s="211" t="s">
        <v>22</v>
      </c>
      <c r="B42" s="5" t="s">
        <v>6</v>
      </c>
      <c r="C42" s="28">
        <v>1975.2</v>
      </c>
      <c r="D42" s="26">
        <v>1015.7</v>
      </c>
      <c r="E42" s="27">
        <v>959.5</v>
      </c>
      <c r="F42" s="28">
        <v>11047.8</v>
      </c>
      <c r="G42" s="26">
        <v>5846.7</v>
      </c>
      <c r="H42" s="27">
        <v>5201</v>
      </c>
    </row>
    <row r="43" spans="1:14" x14ac:dyDescent="0.35">
      <c r="A43" s="212"/>
      <c r="B43" s="6" t="s">
        <v>2</v>
      </c>
      <c r="C43" s="33">
        <v>0.50882299904685846</v>
      </c>
      <c r="D43" s="30">
        <v>0.52934125495101103</v>
      </c>
      <c r="E43" s="31">
        <v>0.48876776526921706</v>
      </c>
      <c r="F43" s="33">
        <v>0.44508456276337732</v>
      </c>
      <c r="G43" s="30">
        <v>0.49799836462130764</v>
      </c>
      <c r="H43" s="31">
        <v>0.39758741419114163</v>
      </c>
    </row>
    <row r="44" spans="1:14" ht="16.5" x14ac:dyDescent="0.35">
      <c r="A44" s="201" t="s">
        <v>23</v>
      </c>
      <c r="B44" s="213"/>
      <c r="C44" s="104">
        <v>10.52</v>
      </c>
      <c r="D44" s="105">
        <v>9.6999999999999993</v>
      </c>
      <c r="E44" s="106">
        <v>11.31</v>
      </c>
      <c r="F44" s="107">
        <v>12.98</v>
      </c>
      <c r="G44" s="108">
        <v>10.039999999999999</v>
      </c>
      <c r="H44" s="106">
        <v>15.75</v>
      </c>
    </row>
    <row r="45" spans="1:14" ht="16.5" x14ac:dyDescent="0.35">
      <c r="A45" s="196" t="s">
        <v>70</v>
      </c>
      <c r="B45" s="197"/>
      <c r="C45" s="197"/>
      <c r="D45" s="197"/>
      <c r="E45" s="197"/>
      <c r="F45" s="197"/>
      <c r="G45" s="197"/>
      <c r="H45" s="198"/>
    </row>
    <row r="46" spans="1:14" ht="15.75" customHeight="1" x14ac:dyDescent="0.35">
      <c r="A46" s="48"/>
      <c r="B46" s="49"/>
      <c r="C46" s="182" t="s">
        <v>5</v>
      </c>
      <c r="D46" s="183"/>
      <c r="E46" s="184"/>
      <c r="F46" s="182" t="s">
        <v>0</v>
      </c>
      <c r="G46" s="183"/>
      <c r="H46" s="184"/>
    </row>
    <row r="47" spans="1:14" x14ac:dyDescent="0.35">
      <c r="A47" s="50"/>
      <c r="B47" s="51"/>
      <c r="C47" s="54" t="s">
        <v>4</v>
      </c>
      <c r="D47" s="55" t="s">
        <v>1</v>
      </c>
      <c r="E47" s="56" t="s">
        <v>3</v>
      </c>
      <c r="F47" s="55" t="s">
        <v>4</v>
      </c>
      <c r="G47" s="55" t="s">
        <v>1</v>
      </c>
      <c r="H47" s="56" t="s">
        <v>3</v>
      </c>
    </row>
    <row r="48" spans="1:14" ht="16.5" x14ac:dyDescent="0.35">
      <c r="A48" s="199" t="s">
        <v>24</v>
      </c>
      <c r="B48" s="200"/>
      <c r="C48" s="61">
        <v>63.7</v>
      </c>
      <c r="D48" s="61">
        <v>59.94</v>
      </c>
      <c r="E48" s="62">
        <v>67.87</v>
      </c>
      <c r="F48" s="63">
        <v>58.57</v>
      </c>
      <c r="G48" s="64">
        <v>54.04</v>
      </c>
      <c r="H48" s="62">
        <v>63.36</v>
      </c>
    </row>
    <row r="49" spans="1:17" ht="16.5" x14ac:dyDescent="0.35">
      <c r="A49" s="193" t="s">
        <v>25</v>
      </c>
      <c r="B49" s="195"/>
      <c r="C49" s="65">
        <v>57.9</v>
      </c>
      <c r="D49" s="65">
        <v>54.69</v>
      </c>
      <c r="E49" s="47">
        <v>61.45</v>
      </c>
      <c r="F49" s="45">
        <v>51.92</v>
      </c>
      <c r="G49" s="46">
        <v>47.17</v>
      </c>
      <c r="H49" s="47">
        <v>56.93</v>
      </c>
    </row>
    <row r="50" spans="1:17" ht="16.5" x14ac:dyDescent="0.35">
      <c r="A50" s="199" t="s">
        <v>26</v>
      </c>
      <c r="B50" s="200"/>
      <c r="C50" s="66">
        <v>9.11</v>
      </c>
      <c r="D50" s="66">
        <v>8.74</v>
      </c>
      <c r="E50" s="67">
        <v>9.4700000000000006</v>
      </c>
      <c r="F50" s="68">
        <v>11.36</v>
      </c>
      <c r="G50" s="69">
        <v>12.72</v>
      </c>
      <c r="H50" s="67">
        <v>10.14</v>
      </c>
      <c r="K50" s="103"/>
      <c r="L50" s="103"/>
      <c r="M50" s="103"/>
      <c r="N50" s="103"/>
      <c r="O50" s="103"/>
      <c r="P50" s="103"/>
      <c r="Q50" s="103"/>
    </row>
    <row r="51" spans="1:17" s="103" customFormat="1" ht="16.5" x14ac:dyDescent="0.35">
      <c r="A51" s="201" t="s">
        <v>27</v>
      </c>
      <c r="B51" s="202"/>
      <c r="C51" s="13">
        <v>32219.599999999999</v>
      </c>
      <c r="D51" s="13">
        <v>29250.2</v>
      </c>
      <c r="E51" s="16">
        <v>35052.21</v>
      </c>
      <c r="F51" s="70">
        <v>28049.94</v>
      </c>
      <c r="G51" s="71">
        <v>25591.31</v>
      </c>
      <c r="H51" s="16">
        <v>30372.49</v>
      </c>
    </row>
    <row r="52" spans="1:17" s="103" customFormat="1" ht="16.5" x14ac:dyDescent="0.35">
      <c r="A52" s="206" t="s">
        <v>71</v>
      </c>
      <c r="B52" s="207"/>
      <c r="C52" s="207"/>
      <c r="D52" s="207"/>
      <c r="E52" s="207"/>
      <c r="F52" s="207"/>
      <c r="G52" s="207"/>
      <c r="H52" s="208"/>
    </row>
    <row r="53" spans="1:17" s="103" customFormat="1" x14ac:dyDescent="0.35">
      <c r="A53" s="59"/>
      <c r="B53" s="112"/>
      <c r="C53" s="182" t="s">
        <v>5</v>
      </c>
      <c r="D53" s="183"/>
      <c r="E53" s="184"/>
      <c r="F53" s="182" t="s">
        <v>0</v>
      </c>
      <c r="G53" s="183"/>
      <c r="H53" s="184"/>
    </row>
    <row r="54" spans="1:17" s="103" customFormat="1" x14ac:dyDescent="0.35">
      <c r="A54" s="113"/>
      <c r="B54" s="114"/>
      <c r="C54" s="110" t="s">
        <v>4</v>
      </c>
      <c r="D54" s="8" t="s">
        <v>1</v>
      </c>
      <c r="E54" s="111" t="s">
        <v>3</v>
      </c>
      <c r="F54" s="148" t="s">
        <v>4</v>
      </c>
      <c r="G54" s="149" t="s">
        <v>1</v>
      </c>
      <c r="H54" s="150" t="s">
        <v>3</v>
      </c>
    </row>
    <row r="55" spans="1:17" s="103" customFormat="1" x14ac:dyDescent="0.35">
      <c r="A55" s="151" t="s">
        <v>4</v>
      </c>
      <c r="B55" s="152" t="s">
        <v>6</v>
      </c>
      <c r="C55" s="153">
        <v>5598940</v>
      </c>
      <c r="D55" s="154">
        <v>2947616</v>
      </c>
      <c r="E55" s="155">
        <v>2651324</v>
      </c>
      <c r="F55" s="153">
        <v>39656166</v>
      </c>
      <c r="G55" s="154">
        <v>20381392</v>
      </c>
      <c r="H55" s="156">
        <v>19274774</v>
      </c>
    </row>
    <row r="56" spans="1:17" s="103" customFormat="1" x14ac:dyDescent="0.35">
      <c r="A56" s="157" t="s">
        <v>62</v>
      </c>
      <c r="B56" s="158" t="s">
        <v>6</v>
      </c>
      <c r="C56" s="159">
        <v>1617763</v>
      </c>
      <c r="D56" s="160">
        <v>1242291</v>
      </c>
      <c r="E56" s="161">
        <v>375472</v>
      </c>
      <c r="F56" s="159">
        <v>12224233</v>
      </c>
      <c r="G56" s="160">
        <v>9347575</v>
      </c>
      <c r="H56" s="161">
        <v>2876657</v>
      </c>
    </row>
    <row r="57" spans="1:17" s="103" customFormat="1" x14ac:dyDescent="0.35">
      <c r="A57" s="157"/>
      <c r="B57" s="158" t="s">
        <v>2</v>
      </c>
      <c r="C57" s="162">
        <f>SUM(D57:E57)</f>
        <v>1</v>
      </c>
      <c r="D57" s="163">
        <f>D56/$C$56</f>
        <v>0.7679066711254986</v>
      </c>
      <c r="E57" s="164">
        <f>E56/$C$56</f>
        <v>0.2320933288745014</v>
      </c>
      <c r="F57" s="162">
        <f>SUM(G57:H57)</f>
        <v>0.99999991819527656</v>
      </c>
      <c r="G57" s="163">
        <f>G56/$F$56</f>
        <v>0.76467578783879531</v>
      </c>
      <c r="H57" s="164">
        <f>H56/$F$56</f>
        <v>0.23532413035648125</v>
      </c>
    </row>
    <row r="58" spans="1:17" s="103" customFormat="1" x14ac:dyDescent="0.35">
      <c r="A58" s="157" t="s">
        <v>63</v>
      </c>
      <c r="B58" s="158" t="s">
        <v>6</v>
      </c>
      <c r="C58" s="159">
        <v>2090123</v>
      </c>
      <c r="D58" s="160">
        <v>1097947</v>
      </c>
      <c r="E58" s="161">
        <v>992176</v>
      </c>
      <c r="F58" s="159">
        <v>13621226</v>
      </c>
      <c r="G58" s="160">
        <v>7125738</v>
      </c>
      <c r="H58" s="161">
        <v>6495489</v>
      </c>
    </row>
    <row r="59" spans="1:17" s="103" customFormat="1" x14ac:dyDescent="0.35">
      <c r="A59" s="157"/>
      <c r="B59" s="158" t="s">
        <v>2</v>
      </c>
      <c r="C59" s="165">
        <f>SUM(D59:E59)</f>
        <v>1</v>
      </c>
      <c r="D59" s="163">
        <f>D58/$C$58</f>
        <v>0.52530257788656454</v>
      </c>
      <c r="E59" s="164">
        <f>E58/$C$58</f>
        <v>0.47469742211343541</v>
      </c>
      <c r="F59" s="162">
        <f>SUM(G59:H59)</f>
        <v>1.0000000734148307</v>
      </c>
      <c r="G59" s="163">
        <f>G58/$F$58</f>
        <v>0.52313484850776282</v>
      </c>
      <c r="H59" s="164">
        <f>H58/$F$58</f>
        <v>0.47686522490706784</v>
      </c>
    </row>
    <row r="60" spans="1:17" s="103" customFormat="1" x14ac:dyDescent="0.35">
      <c r="A60" s="157" t="s">
        <v>64</v>
      </c>
      <c r="B60" s="158" t="s">
        <v>6</v>
      </c>
      <c r="C60" s="159">
        <v>1344547</v>
      </c>
      <c r="D60" s="160">
        <v>424404</v>
      </c>
      <c r="E60" s="161">
        <v>920144</v>
      </c>
      <c r="F60" s="159">
        <v>9565405</v>
      </c>
      <c r="G60" s="160">
        <v>2687997</v>
      </c>
      <c r="H60" s="161">
        <v>6877408</v>
      </c>
    </row>
    <row r="61" spans="1:17" s="103" customFormat="1" x14ac:dyDescent="0.35">
      <c r="A61" s="157"/>
      <c r="B61" s="158" t="s">
        <v>2</v>
      </c>
      <c r="C61" s="165">
        <f>SUM(D61:E61)</f>
        <v>1.0000007437449194</v>
      </c>
      <c r="D61" s="163">
        <f>D60/$C$60</f>
        <v>0.31564831872742272</v>
      </c>
      <c r="E61" s="164">
        <f>E60/$C$60</f>
        <v>0.6843524250174966</v>
      </c>
      <c r="F61" s="162">
        <f>SUM(G61:H61)</f>
        <v>1</v>
      </c>
      <c r="G61" s="163">
        <f>G60/$F$60</f>
        <v>0.28101235650764395</v>
      </c>
      <c r="H61" s="164">
        <f>H60/$F$60</f>
        <v>0.718987643492356</v>
      </c>
    </row>
    <row r="62" spans="1:17" s="103" customFormat="1" x14ac:dyDescent="0.35">
      <c r="A62" s="157" t="s">
        <v>65</v>
      </c>
      <c r="B62" s="158" t="s">
        <v>6</v>
      </c>
      <c r="C62" s="159">
        <v>546507</v>
      </c>
      <c r="D62" s="160">
        <v>182975</v>
      </c>
      <c r="E62" s="161">
        <v>363533</v>
      </c>
      <c r="F62" s="159">
        <v>4245303</v>
      </c>
      <c r="G62" s="160">
        <v>1220082</v>
      </c>
      <c r="H62" s="161">
        <v>3025220</v>
      </c>
    </row>
    <row r="63" spans="1:17" x14ac:dyDescent="0.35">
      <c r="A63" s="166"/>
      <c r="B63" s="3" t="s">
        <v>2</v>
      </c>
      <c r="C63" s="167">
        <f>SUM(D63:E63)</f>
        <v>1.0000018298027289</v>
      </c>
      <c r="D63" s="168">
        <f>D62/$C$62</f>
        <v>0.33480815433288136</v>
      </c>
      <c r="E63" s="169">
        <f>E62/$C$62</f>
        <v>0.66519367546984765</v>
      </c>
      <c r="F63" s="170">
        <f>SUM(G63:H63)</f>
        <v>0.99999976444555316</v>
      </c>
      <c r="G63" s="168">
        <f>G62/$F$62</f>
        <v>0.28739574065738066</v>
      </c>
      <c r="H63" s="169">
        <f>H62/$F$62</f>
        <v>0.71260402378817245</v>
      </c>
    </row>
    <row r="64" spans="1:17" ht="16.5" x14ac:dyDescent="0.35">
      <c r="A64" s="196" t="s">
        <v>67</v>
      </c>
      <c r="B64" s="197"/>
      <c r="C64" s="197"/>
      <c r="D64" s="197"/>
      <c r="E64" s="197"/>
      <c r="F64" s="197"/>
      <c r="G64" s="197"/>
      <c r="H64" s="198"/>
    </row>
    <row r="65" spans="1:8" x14ac:dyDescent="0.35">
      <c r="A65" s="48"/>
      <c r="B65" s="49"/>
      <c r="C65" s="203" t="s">
        <v>5</v>
      </c>
      <c r="D65" s="204"/>
      <c r="E65" s="205"/>
      <c r="F65" s="203" t="s">
        <v>0</v>
      </c>
      <c r="G65" s="204"/>
      <c r="H65" s="205"/>
    </row>
    <row r="66" spans="1:8" x14ac:dyDescent="0.35">
      <c r="A66" s="50"/>
      <c r="B66" s="51"/>
      <c r="C66" s="54" t="s">
        <v>4</v>
      </c>
      <c r="D66" s="55" t="s">
        <v>1</v>
      </c>
      <c r="E66" s="56" t="s">
        <v>3</v>
      </c>
      <c r="F66" s="55" t="s">
        <v>4</v>
      </c>
      <c r="G66" s="55" t="s">
        <v>1</v>
      </c>
      <c r="H66" s="56" t="s">
        <v>3</v>
      </c>
    </row>
    <row r="67" spans="1:8" ht="16.5" x14ac:dyDescent="0.35">
      <c r="A67" s="72" t="s">
        <v>28</v>
      </c>
      <c r="B67" s="73"/>
      <c r="C67" s="74"/>
      <c r="D67" s="93">
        <v>30.84</v>
      </c>
      <c r="E67" s="10"/>
      <c r="F67" s="92"/>
      <c r="G67" s="93">
        <v>30.24</v>
      </c>
      <c r="H67" s="23"/>
    </row>
    <row r="68" spans="1:8" x14ac:dyDescent="0.35">
      <c r="A68" s="77" t="s">
        <v>29</v>
      </c>
      <c r="B68" s="78"/>
      <c r="C68" s="79"/>
      <c r="D68" s="95">
        <v>29.83</v>
      </c>
      <c r="E68" s="14"/>
      <c r="F68" s="94"/>
      <c r="G68" s="95">
        <v>28.08</v>
      </c>
      <c r="H68" s="36"/>
    </row>
    <row r="69" spans="1:8" x14ac:dyDescent="0.35">
      <c r="A69" s="81" t="s">
        <v>30</v>
      </c>
      <c r="B69" s="82"/>
      <c r="C69" s="83"/>
      <c r="D69" s="97">
        <v>34.17</v>
      </c>
      <c r="E69" s="98"/>
      <c r="F69" s="96"/>
      <c r="G69" s="97">
        <v>39.75</v>
      </c>
      <c r="H69" s="24"/>
    </row>
    <row r="70" spans="1:8" ht="16.5" x14ac:dyDescent="0.35">
      <c r="A70" s="72" t="s">
        <v>45</v>
      </c>
      <c r="B70" s="73"/>
      <c r="C70" s="74"/>
      <c r="D70" s="75">
        <v>33.28</v>
      </c>
      <c r="E70" s="23"/>
      <c r="F70" s="76"/>
      <c r="G70" s="75">
        <v>32.590000000000003</v>
      </c>
      <c r="H70" s="23"/>
    </row>
    <row r="71" spans="1:8" x14ac:dyDescent="0.35">
      <c r="A71" s="77" t="s">
        <v>46</v>
      </c>
      <c r="B71" s="78"/>
      <c r="C71" s="79"/>
      <c r="D71" s="80">
        <v>33.950000000000003</v>
      </c>
      <c r="E71" s="36"/>
      <c r="F71" s="79"/>
      <c r="G71" s="80">
        <v>33.14</v>
      </c>
      <c r="H71" s="36"/>
    </row>
    <row r="72" spans="1:8" x14ac:dyDescent="0.35">
      <c r="A72" s="81" t="s">
        <v>47</v>
      </c>
      <c r="B72" s="82"/>
      <c r="C72" s="83"/>
      <c r="D72" s="84">
        <v>30.97</v>
      </c>
      <c r="E72" s="24"/>
      <c r="F72" s="83"/>
      <c r="G72" s="84">
        <v>30.52</v>
      </c>
      <c r="H72" s="24"/>
    </row>
    <row r="73" spans="1:8" ht="16.5" x14ac:dyDescent="0.35">
      <c r="A73" s="196" t="s">
        <v>68</v>
      </c>
      <c r="B73" s="197"/>
      <c r="C73" s="197"/>
      <c r="D73" s="197"/>
      <c r="E73" s="197"/>
      <c r="F73" s="197"/>
      <c r="G73" s="197"/>
      <c r="H73" s="198"/>
    </row>
    <row r="74" spans="1:8" x14ac:dyDescent="0.35">
      <c r="A74" s="48"/>
      <c r="B74" s="49"/>
      <c r="C74" s="203" t="s">
        <v>5</v>
      </c>
      <c r="D74" s="204"/>
      <c r="E74" s="205"/>
      <c r="F74" s="203" t="s">
        <v>0</v>
      </c>
      <c r="G74" s="204"/>
      <c r="H74" s="205"/>
    </row>
    <row r="75" spans="1:8" x14ac:dyDescent="0.35">
      <c r="A75" s="52"/>
      <c r="B75" s="53"/>
      <c r="C75" s="54" t="s">
        <v>4</v>
      </c>
      <c r="D75" s="55" t="s">
        <v>1</v>
      </c>
      <c r="E75" s="56" t="s">
        <v>3</v>
      </c>
      <c r="F75" s="55" t="s">
        <v>4</v>
      </c>
      <c r="G75" s="55" t="s">
        <v>1</v>
      </c>
      <c r="H75" s="56" t="s">
        <v>3</v>
      </c>
    </row>
    <row r="76" spans="1:8" ht="16.5" x14ac:dyDescent="0.35">
      <c r="A76" s="199" t="s">
        <v>31</v>
      </c>
      <c r="B76" s="200"/>
      <c r="C76" s="115">
        <v>7.01</v>
      </c>
      <c r="D76" s="66">
        <v>6.97</v>
      </c>
      <c r="E76" s="116">
        <v>7.06</v>
      </c>
      <c r="F76" s="115">
        <v>8.9600000000000009</v>
      </c>
      <c r="G76" s="66">
        <v>8.6999999999999993</v>
      </c>
      <c r="H76" s="116">
        <v>9.24</v>
      </c>
    </row>
    <row r="77" spans="1:8" ht="16.5" x14ac:dyDescent="0.35">
      <c r="A77" s="193" t="s">
        <v>32</v>
      </c>
      <c r="B77" s="195"/>
      <c r="C77" s="115">
        <v>85.39</v>
      </c>
      <c r="D77" s="66">
        <v>87.51</v>
      </c>
      <c r="E77" s="116">
        <v>82.92</v>
      </c>
      <c r="F77" s="115">
        <v>83.77</v>
      </c>
      <c r="G77" s="66">
        <v>86.34</v>
      </c>
      <c r="H77" s="116">
        <v>81.11</v>
      </c>
    </row>
    <row r="78" spans="1:8" ht="16.5" x14ac:dyDescent="0.35">
      <c r="A78" s="199" t="s">
        <v>33</v>
      </c>
      <c r="B78" s="200"/>
      <c r="C78" s="65">
        <v>22.84</v>
      </c>
      <c r="D78" s="65">
        <v>24.42</v>
      </c>
      <c r="E78" s="47">
        <v>20.86</v>
      </c>
      <c r="F78" s="65">
        <v>21.68</v>
      </c>
      <c r="G78" s="65">
        <v>23.49</v>
      </c>
      <c r="H78" s="47">
        <v>19.649999999999999</v>
      </c>
    </row>
    <row r="79" spans="1:8" ht="16.5" x14ac:dyDescent="0.35">
      <c r="A79" s="196" t="s">
        <v>69</v>
      </c>
      <c r="B79" s="197"/>
      <c r="C79" s="197"/>
      <c r="D79" s="197"/>
      <c r="E79" s="197"/>
      <c r="F79" s="197"/>
      <c r="G79" s="197"/>
      <c r="H79" s="198"/>
    </row>
    <row r="80" spans="1:8" x14ac:dyDescent="0.35">
      <c r="A80" s="59"/>
      <c r="B80" s="112"/>
      <c r="C80" s="182" t="s">
        <v>5</v>
      </c>
      <c r="D80" s="183"/>
      <c r="E80" s="184"/>
      <c r="F80" s="182" t="s">
        <v>0</v>
      </c>
      <c r="G80" s="183"/>
      <c r="H80" s="184"/>
    </row>
    <row r="81" spans="1:15" x14ac:dyDescent="0.35">
      <c r="A81" s="122"/>
      <c r="B81" s="123"/>
      <c r="C81" s="134" t="s">
        <v>4</v>
      </c>
      <c r="D81" s="138" t="s">
        <v>1</v>
      </c>
      <c r="E81" s="111" t="s">
        <v>3</v>
      </c>
      <c r="F81" s="110" t="s">
        <v>4</v>
      </c>
      <c r="G81" s="8" t="s">
        <v>1</v>
      </c>
      <c r="H81" s="111" t="s">
        <v>3</v>
      </c>
    </row>
    <row r="82" spans="1:15" x14ac:dyDescent="0.35">
      <c r="A82" s="117" t="s">
        <v>77</v>
      </c>
      <c r="B82" s="135" t="s">
        <v>6</v>
      </c>
      <c r="C82" s="17"/>
      <c r="D82" s="11">
        <v>24464</v>
      </c>
      <c r="E82" s="12"/>
      <c r="F82" s="139"/>
      <c r="G82" s="139">
        <v>151870</v>
      </c>
      <c r="H82" s="141"/>
    </row>
    <row r="83" spans="1:15" x14ac:dyDescent="0.35">
      <c r="A83" s="124" t="s">
        <v>78</v>
      </c>
      <c r="B83" s="136" t="s">
        <v>6</v>
      </c>
      <c r="C83" s="125"/>
      <c r="D83" s="13">
        <v>4515</v>
      </c>
      <c r="E83" s="31"/>
      <c r="F83" s="71"/>
      <c r="G83" s="140">
        <v>30797</v>
      </c>
      <c r="H83" s="126"/>
    </row>
    <row r="84" spans="1:15" x14ac:dyDescent="0.35">
      <c r="A84" s="118" t="s">
        <v>79</v>
      </c>
      <c r="B84" s="119" t="s">
        <v>6</v>
      </c>
      <c r="C84" s="125"/>
      <c r="D84" s="131">
        <v>4</v>
      </c>
      <c r="E84" s="119"/>
      <c r="F84" s="120"/>
      <c r="G84" s="127">
        <v>47</v>
      </c>
      <c r="H84" s="119"/>
    </row>
    <row r="85" spans="1:15" s="103" customFormat="1" x14ac:dyDescent="0.35">
      <c r="A85" s="118" t="s">
        <v>81</v>
      </c>
      <c r="B85" s="119" t="s">
        <v>6</v>
      </c>
      <c r="C85" s="137"/>
      <c r="D85" s="120">
        <v>1</v>
      </c>
      <c r="E85" s="119"/>
      <c r="F85" s="137"/>
      <c r="G85" s="120">
        <v>17</v>
      </c>
      <c r="H85" s="119"/>
      <c r="J85" s="133"/>
      <c r="K85" s="133"/>
    </row>
    <row r="86" spans="1:15" x14ac:dyDescent="0.35">
      <c r="A86" s="128" t="s">
        <v>49</v>
      </c>
      <c r="B86" s="21" t="s">
        <v>6</v>
      </c>
      <c r="C86" s="128"/>
      <c r="D86" s="15"/>
      <c r="E86" s="21"/>
      <c r="F86" s="129"/>
      <c r="G86" s="129"/>
      <c r="H86" s="21"/>
      <c r="J86" s="121"/>
      <c r="K86" s="103"/>
      <c r="L86" s="121"/>
      <c r="O86" s="129"/>
    </row>
    <row r="87" spans="1:15" s="103" customFormat="1" x14ac:dyDescent="0.35">
      <c r="A87" s="128" t="s">
        <v>50</v>
      </c>
      <c r="B87" s="21" t="s">
        <v>6</v>
      </c>
      <c r="C87" s="18"/>
      <c r="D87" s="15"/>
      <c r="E87" s="21"/>
      <c r="F87" s="129"/>
      <c r="G87" s="129">
        <v>1</v>
      </c>
      <c r="H87" s="21"/>
      <c r="J87" s="121"/>
      <c r="L87" s="121"/>
      <c r="O87" s="129"/>
    </row>
    <row r="88" spans="1:15" s="103" customFormat="1" x14ac:dyDescent="0.35">
      <c r="A88" s="128" t="s">
        <v>51</v>
      </c>
      <c r="B88" s="21" t="s">
        <v>6</v>
      </c>
      <c r="C88" s="18"/>
      <c r="D88" s="15">
        <v>1</v>
      </c>
      <c r="E88" s="21"/>
      <c r="F88" s="129"/>
      <c r="G88" s="129">
        <v>3</v>
      </c>
      <c r="H88" s="21"/>
      <c r="J88" s="121"/>
      <c r="L88" s="121"/>
      <c r="O88" s="129"/>
    </row>
    <row r="89" spans="1:15" s="103" customFormat="1" x14ac:dyDescent="0.35">
      <c r="A89" s="130" t="s">
        <v>52</v>
      </c>
      <c r="B89" s="21" t="s">
        <v>6</v>
      </c>
      <c r="C89" s="18"/>
      <c r="D89" s="15"/>
      <c r="E89" s="21"/>
      <c r="F89" s="129"/>
      <c r="G89" s="129">
        <v>5</v>
      </c>
      <c r="H89" s="21"/>
      <c r="J89" s="121"/>
      <c r="L89" s="121"/>
      <c r="O89" s="129"/>
    </row>
    <row r="90" spans="1:15" s="103" customFormat="1" x14ac:dyDescent="0.35">
      <c r="A90" s="130" t="s">
        <v>54</v>
      </c>
      <c r="B90" s="21" t="s">
        <v>6</v>
      </c>
      <c r="C90" s="18"/>
      <c r="D90" s="15"/>
      <c r="E90" s="21"/>
      <c r="F90" s="129"/>
      <c r="G90" s="129">
        <v>4</v>
      </c>
      <c r="H90" s="21"/>
      <c r="J90" s="121"/>
      <c r="L90" s="121"/>
      <c r="O90" s="129"/>
    </row>
    <row r="91" spans="1:15" s="103" customFormat="1" x14ac:dyDescent="0.35">
      <c r="A91" s="130" t="s">
        <v>55</v>
      </c>
      <c r="B91" s="21" t="s">
        <v>6</v>
      </c>
      <c r="C91" s="18"/>
      <c r="D91" s="15"/>
      <c r="E91" s="21"/>
      <c r="F91" s="129"/>
      <c r="G91" s="129">
        <v>3</v>
      </c>
      <c r="H91" s="21"/>
      <c r="J91" s="121"/>
      <c r="L91" s="121"/>
      <c r="O91" s="129"/>
    </row>
    <row r="92" spans="1:15" s="103" customFormat="1" x14ac:dyDescent="0.35">
      <c r="A92" s="130" t="s">
        <v>57</v>
      </c>
      <c r="B92" s="21" t="s">
        <v>6</v>
      </c>
      <c r="C92" s="18"/>
      <c r="D92" s="15"/>
      <c r="E92" s="21"/>
      <c r="F92" s="129"/>
      <c r="G92" s="129">
        <v>1</v>
      </c>
      <c r="H92" s="21"/>
      <c r="J92" s="121"/>
      <c r="L92" s="121"/>
      <c r="O92" s="129"/>
    </row>
    <row r="93" spans="1:15" s="103" customFormat="1" x14ac:dyDescent="0.35">
      <c r="A93" s="130" t="s">
        <v>56</v>
      </c>
      <c r="B93" s="21" t="s">
        <v>6</v>
      </c>
      <c r="C93" s="18"/>
      <c r="D93" s="15"/>
      <c r="E93" s="21"/>
      <c r="F93" s="129"/>
      <c r="G93" s="129"/>
      <c r="H93" s="21"/>
    </row>
    <row r="94" spans="1:15" s="103" customFormat="1" x14ac:dyDescent="0.35">
      <c r="A94" s="132" t="s">
        <v>82</v>
      </c>
      <c r="B94" s="127" t="s">
        <v>6</v>
      </c>
      <c r="C94" s="137"/>
      <c r="D94" s="127">
        <v>1</v>
      </c>
      <c r="E94" s="119"/>
      <c r="F94" s="137"/>
      <c r="G94" s="174">
        <v>11</v>
      </c>
      <c r="H94" s="119"/>
    </row>
    <row r="95" spans="1:15" s="103" customFormat="1" x14ac:dyDescent="0.35">
      <c r="A95" s="132" t="s">
        <v>80</v>
      </c>
      <c r="B95" s="119" t="s">
        <v>6</v>
      </c>
      <c r="C95" s="13"/>
      <c r="D95" s="131"/>
      <c r="E95" s="22"/>
      <c r="F95" s="13"/>
      <c r="G95" s="131">
        <v>3</v>
      </c>
      <c r="H95" s="22"/>
    </row>
    <row r="96" spans="1:15" x14ac:dyDescent="0.35">
      <c r="A96" s="99"/>
      <c r="B96" s="99"/>
      <c r="C96" s="99"/>
      <c r="D96" s="99"/>
      <c r="E96" s="99"/>
      <c r="F96" s="99"/>
      <c r="G96" s="99"/>
      <c r="H96" s="99"/>
    </row>
    <row r="97" spans="1:8" x14ac:dyDescent="0.35">
      <c r="A97" s="85" t="s">
        <v>8</v>
      </c>
      <c r="B97" s="86"/>
      <c r="C97" s="86"/>
      <c r="D97" s="86"/>
      <c r="E97" s="86"/>
      <c r="F97" s="86"/>
      <c r="G97" s="86"/>
      <c r="H97" s="87"/>
    </row>
    <row r="98" spans="1:8" ht="28.5" customHeight="1" x14ac:dyDescent="0.35">
      <c r="A98" s="185" t="s">
        <v>34</v>
      </c>
      <c r="B98" s="186"/>
      <c r="C98" s="186"/>
      <c r="D98" s="186"/>
      <c r="E98" s="186"/>
      <c r="F98" s="186"/>
      <c r="G98" s="186"/>
      <c r="H98" s="187"/>
    </row>
    <row r="99" spans="1:8" x14ac:dyDescent="0.35">
      <c r="A99" s="88" t="s">
        <v>35</v>
      </c>
      <c r="B99" s="57"/>
      <c r="C99" s="57"/>
      <c r="D99" s="57"/>
      <c r="E99" s="57"/>
      <c r="F99" s="57"/>
      <c r="G99" s="57"/>
      <c r="H99" s="58"/>
    </row>
    <row r="100" spans="1:8" x14ac:dyDescent="0.35">
      <c r="A100" s="88" t="s">
        <v>36</v>
      </c>
      <c r="B100" s="57"/>
      <c r="C100" s="57"/>
      <c r="D100" s="57"/>
      <c r="E100" s="57"/>
      <c r="F100" s="57"/>
      <c r="G100" s="57"/>
      <c r="H100" s="58"/>
    </row>
    <row r="101" spans="1:8" x14ac:dyDescent="0.35">
      <c r="A101" s="88" t="s">
        <v>37</v>
      </c>
      <c r="B101" s="57"/>
      <c r="C101" s="57"/>
      <c r="D101" s="57"/>
      <c r="E101" s="57"/>
      <c r="F101" s="57"/>
      <c r="G101" s="57"/>
      <c r="H101" s="58"/>
    </row>
    <row r="102" spans="1:8" ht="15" customHeight="1" x14ac:dyDescent="0.35">
      <c r="A102" s="175" t="s">
        <v>38</v>
      </c>
      <c r="B102" s="188"/>
      <c r="C102" s="188"/>
      <c r="D102" s="188"/>
      <c r="E102" s="188"/>
      <c r="F102" s="188"/>
      <c r="G102" s="188"/>
      <c r="H102" s="189"/>
    </row>
    <row r="103" spans="1:8" x14ac:dyDescent="0.35">
      <c r="A103" s="88" t="s">
        <v>39</v>
      </c>
      <c r="B103" s="57"/>
      <c r="C103" s="57"/>
      <c r="D103" s="57"/>
      <c r="E103" s="57"/>
      <c r="F103" s="57"/>
      <c r="G103" s="57"/>
      <c r="H103" s="58"/>
    </row>
    <row r="104" spans="1:8" x14ac:dyDescent="0.35">
      <c r="A104" s="88" t="s">
        <v>40</v>
      </c>
      <c r="B104" s="57"/>
      <c r="C104" s="57"/>
      <c r="D104" s="57"/>
      <c r="E104" s="57"/>
      <c r="F104" s="57"/>
      <c r="G104" s="57"/>
      <c r="H104" s="58"/>
    </row>
    <row r="105" spans="1:8" x14ac:dyDescent="0.35">
      <c r="A105" s="88" t="s">
        <v>41</v>
      </c>
      <c r="B105" s="57"/>
      <c r="C105" s="57"/>
      <c r="D105" s="57"/>
      <c r="E105" s="57"/>
      <c r="F105" s="57"/>
      <c r="G105" s="57"/>
      <c r="H105" s="58"/>
    </row>
    <row r="106" spans="1:8" x14ac:dyDescent="0.35">
      <c r="A106" s="88" t="s">
        <v>42</v>
      </c>
      <c r="B106" s="57"/>
      <c r="C106" s="57"/>
      <c r="D106" s="57"/>
      <c r="E106" s="57"/>
      <c r="F106" s="57"/>
      <c r="G106" s="57"/>
      <c r="H106" s="58"/>
    </row>
    <row r="107" spans="1:8" x14ac:dyDescent="0.35">
      <c r="A107" s="89" t="s">
        <v>43</v>
      </c>
      <c r="B107" s="90"/>
      <c r="C107" s="90"/>
      <c r="D107" s="90"/>
      <c r="E107" s="90"/>
      <c r="F107" s="90"/>
      <c r="G107" s="90"/>
      <c r="H107" s="91"/>
    </row>
    <row r="108" spans="1:8" x14ac:dyDescent="0.35">
      <c r="A108" s="99"/>
      <c r="B108" s="99"/>
      <c r="C108" s="99"/>
      <c r="D108" s="99"/>
      <c r="E108" s="99"/>
      <c r="F108" s="99"/>
      <c r="G108" s="99"/>
      <c r="H108" s="99"/>
    </row>
    <row r="109" spans="1:8" x14ac:dyDescent="0.35">
      <c r="A109" s="190" t="s">
        <v>74</v>
      </c>
      <c r="B109" s="191"/>
      <c r="C109" s="191"/>
      <c r="D109" s="191"/>
      <c r="E109" s="191"/>
      <c r="F109" s="191"/>
      <c r="G109" s="191"/>
      <c r="H109" s="192"/>
    </row>
    <row r="110" spans="1:8" ht="15" customHeight="1" x14ac:dyDescent="0.35">
      <c r="A110" s="178" t="s">
        <v>61</v>
      </c>
      <c r="B110" s="176"/>
      <c r="C110" s="176"/>
      <c r="D110" s="176"/>
      <c r="E110" s="176"/>
      <c r="F110" s="176"/>
      <c r="G110" s="176"/>
      <c r="H110" s="177"/>
    </row>
    <row r="111" spans="1:8" ht="45" customHeight="1" x14ac:dyDescent="0.35">
      <c r="A111" s="175" t="s">
        <v>75</v>
      </c>
      <c r="B111" s="176"/>
      <c r="C111" s="176"/>
      <c r="D111" s="176"/>
      <c r="E111" s="176"/>
      <c r="F111" s="176"/>
      <c r="G111" s="176"/>
      <c r="H111" s="177"/>
    </row>
    <row r="112" spans="1:8" ht="15" customHeight="1" x14ac:dyDescent="0.35">
      <c r="A112" s="193" t="s">
        <v>72</v>
      </c>
      <c r="B112" s="194"/>
      <c r="C112" s="194"/>
      <c r="D112" s="194"/>
      <c r="E112" s="194"/>
      <c r="F112" s="194"/>
      <c r="G112" s="194"/>
      <c r="H112" s="195"/>
    </row>
    <row r="113" spans="1:14" s="103" customFormat="1" ht="15" customHeight="1" x14ac:dyDescent="0.35">
      <c r="A113" s="178" t="s">
        <v>73</v>
      </c>
      <c r="B113" s="176"/>
      <c r="C113" s="176"/>
      <c r="D113" s="176"/>
      <c r="E113" s="176"/>
      <c r="F113" s="176"/>
      <c r="G113" s="176"/>
      <c r="H113" s="177"/>
    </row>
    <row r="114" spans="1:14" ht="31.5" customHeight="1" x14ac:dyDescent="0.35">
      <c r="A114" s="179" t="s">
        <v>76</v>
      </c>
      <c r="B114" s="180"/>
      <c r="C114" s="180"/>
      <c r="D114" s="180"/>
      <c r="E114" s="180"/>
      <c r="F114" s="180"/>
      <c r="G114" s="180"/>
      <c r="H114" s="181"/>
    </row>
    <row r="115" spans="1:14" ht="15" customHeight="1" x14ac:dyDescent="0.35"/>
    <row r="119" spans="1:14" x14ac:dyDescent="0.35">
      <c r="N119" s="99"/>
    </row>
  </sheetData>
  <mergeCells count="56">
    <mergeCell ref="A8:A9"/>
    <mergeCell ref="A1:H1"/>
    <mergeCell ref="A3:H3"/>
    <mergeCell ref="C4:E4"/>
    <mergeCell ref="F4:H4"/>
    <mergeCell ref="A6:A7"/>
    <mergeCell ref="C31:E31"/>
    <mergeCell ref="F31:H31"/>
    <mergeCell ref="A10:A11"/>
    <mergeCell ref="A12:A13"/>
    <mergeCell ref="A14:A15"/>
    <mergeCell ref="A16:A17"/>
    <mergeCell ref="A18:H18"/>
    <mergeCell ref="C19:E19"/>
    <mergeCell ref="F19:H19"/>
    <mergeCell ref="A22:A23"/>
    <mergeCell ref="A24:A25"/>
    <mergeCell ref="A26:A27"/>
    <mergeCell ref="A28:A29"/>
    <mergeCell ref="A30:H30"/>
    <mergeCell ref="A49:B49"/>
    <mergeCell ref="A34:A35"/>
    <mergeCell ref="A36:A37"/>
    <mergeCell ref="A38:A39"/>
    <mergeCell ref="A40:A41"/>
    <mergeCell ref="A42:A43"/>
    <mergeCell ref="A44:B44"/>
    <mergeCell ref="A45:H45"/>
    <mergeCell ref="C46:E46"/>
    <mergeCell ref="F46:H46"/>
    <mergeCell ref="A48:B48"/>
    <mergeCell ref="A79:H79"/>
    <mergeCell ref="A50:B50"/>
    <mergeCell ref="A51:B51"/>
    <mergeCell ref="A64:H64"/>
    <mergeCell ref="C65:E65"/>
    <mergeCell ref="F65:H65"/>
    <mergeCell ref="A73:H73"/>
    <mergeCell ref="C74:E74"/>
    <mergeCell ref="F74:H74"/>
    <mergeCell ref="A76:B76"/>
    <mergeCell ref="A77:B77"/>
    <mergeCell ref="A78:B78"/>
    <mergeCell ref="C53:E53"/>
    <mergeCell ref="F53:H53"/>
    <mergeCell ref="A52:H52"/>
    <mergeCell ref="A111:H111"/>
    <mergeCell ref="A113:H113"/>
    <mergeCell ref="A114:H114"/>
    <mergeCell ref="C80:E80"/>
    <mergeCell ref="F80:H80"/>
    <mergeCell ref="A98:H98"/>
    <mergeCell ref="A102:H102"/>
    <mergeCell ref="A109:H109"/>
    <mergeCell ref="A110:H110"/>
    <mergeCell ref="A112:H112"/>
  </mergeCells>
  <pageMargins left="0.70866141732283472" right="0.70866141732283472" top="0.74803149606299213" bottom="0.74803149606299213" header="0.31496062992125984" footer="0.31496062992125984"/>
  <pageSetup paperSize="9" scale="64" fitToHeight="2" orientation="landscape" r:id="rId1"/>
  <rowBreaks count="1" manualBreakCount="1">
    <brk id="63" max="7" man="1"/>
  </rowBreaks>
  <ignoredErrors>
    <ignoredError sqref="E85:F85"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MUJERES</vt:lpstr>
      <vt:lpstr>MUJERES!Área_de_impresión</vt:lpstr>
    </vt:vector>
  </TitlesOfParts>
  <Company>Comunidad de Madrid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Indicadores de sectores de atención social</dc:title>
  <dc:subject>indicadores sociales</dc:subject>
  <dc:creator>Comunidad de Madrid. Consejería de Políticas Sociales y Familia. S.G.T. Área de Investigación y documentación</dc:creator>
  <cp:keywords>sistema de información; Datos estadísticos; Comunidad de Madrid; indicadores sociales; indicadores de atención social; indicadores de familia; sectores de atención social; indicadores de personas mayores; indicadores de mujeres; indicadores de infancia; indicadores de adolescencia; indicadores de personas con discapaciad;  indicadores de personas migrantes; España;</cp:keywords>
  <dc:description>Los indicadores de sectores de atención social tienen como objetivo ofrecer un sistema de información basado en los datos estadísticos disponibles sobre los principales colectivos de atención social en la Comunidad de Madrid: familia, infancia y adolescencia, mujer, personas mayores, personas con discapacidad y personas migrantes</dc:description>
  <cp:lastModifiedBy>Madrid Digital</cp:lastModifiedBy>
  <cp:lastPrinted>2018-02-08T10:49:46Z</cp:lastPrinted>
  <dcterms:created xsi:type="dcterms:W3CDTF">2016-04-15T11:12:54Z</dcterms:created>
  <dcterms:modified xsi:type="dcterms:W3CDTF">2026-04-27T07:47:17Z</dcterms:modified>
  <cp:contentStatus>actualizado</cp:contentStatus>
</cp:coreProperties>
</file>