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o\sso\GBUEN024\GRP\DBASE\ESTUDIOS E INFORMES\2019\Indicadores\sectores\personas migrantes\"/>
    </mc:Choice>
  </mc:AlternateContent>
  <bookViews>
    <workbookView xWindow="480" yWindow="375" windowWidth="15480" windowHeight="8190"/>
  </bookViews>
  <sheets>
    <sheet name="PERSONAS MIGRANTES" sheetId="12" r:id="rId1"/>
  </sheets>
  <definedNames>
    <definedName name="_xlnm.Print_Area" localSheetId="0">'PERSONAS MIGRANTES'!$A$1:$H$100</definedName>
  </definedNames>
  <calcPr calcId="152511"/>
</workbook>
</file>

<file path=xl/calcChain.xml><?xml version="1.0" encoding="utf-8"?>
<calcChain xmlns="http://schemas.openxmlformats.org/spreadsheetml/2006/main">
  <c r="F69" i="12" l="1"/>
  <c r="C69" i="12"/>
  <c r="F67" i="12"/>
  <c r="C67" i="12"/>
  <c r="H36" i="12" l="1"/>
  <c r="G36" i="12"/>
  <c r="F36" i="12"/>
  <c r="E36" i="12"/>
  <c r="D36" i="12"/>
  <c r="C36" i="12"/>
  <c r="H34" i="12"/>
  <c r="G34" i="12"/>
  <c r="F34" i="12"/>
  <c r="E34" i="12"/>
  <c r="D34" i="12"/>
  <c r="C34" i="12"/>
  <c r="H32" i="12"/>
  <c r="G32" i="12"/>
  <c r="F32" i="12"/>
  <c r="E32" i="12"/>
  <c r="D32" i="12"/>
  <c r="C32" i="12"/>
  <c r="H30" i="12"/>
  <c r="G30" i="12"/>
  <c r="E30" i="12"/>
  <c r="D30" i="12"/>
  <c r="H13" i="12"/>
  <c r="G13" i="12"/>
  <c r="F13" i="12"/>
  <c r="E13" i="12"/>
  <c r="D13" i="12"/>
  <c r="C13" i="12"/>
  <c r="H11" i="12"/>
  <c r="G11" i="12"/>
  <c r="F11" i="12"/>
  <c r="E11" i="12"/>
  <c r="D11" i="12"/>
  <c r="C11" i="12"/>
  <c r="H9" i="12"/>
  <c r="G9" i="12"/>
  <c r="F9" i="12"/>
  <c r="E9" i="12"/>
  <c r="D9" i="12"/>
  <c r="C9" i="12"/>
  <c r="H7" i="12"/>
  <c r="G7" i="12"/>
  <c r="E7" i="12"/>
  <c r="D7" i="12"/>
  <c r="C30" i="12" l="1"/>
  <c r="C7" i="12"/>
  <c r="F30" i="12"/>
  <c r="F7" i="12"/>
</calcChain>
</file>

<file path=xl/sharedStrings.xml><?xml version="1.0" encoding="utf-8"?>
<sst xmlns="http://schemas.openxmlformats.org/spreadsheetml/2006/main" count="184" uniqueCount="74">
  <si>
    <t>España</t>
  </si>
  <si>
    <t>Mujeres</t>
  </si>
  <si>
    <t>%</t>
  </si>
  <si>
    <t>Hombres</t>
  </si>
  <si>
    <t>Total</t>
  </si>
  <si>
    <t>Comunidad de Madrid</t>
  </si>
  <si>
    <t>Abs.</t>
  </si>
  <si>
    <r>
      <t>1. POBLACIÓN</t>
    </r>
    <r>
      <rPr>
        <b/>
        <vertAlign val="superscript"/>
        <sz val="11"/>
        <color indexed="8"/>
        <rFont val="Calibri"/>
        <family val="2"/>
        <scheme val="minor"/>
      </rPr>
      <t xml:space="preserve"> (1)</t>
    </r>
  </si>
  <si>
    <t xml:space="preserve">Población de nacionalidad extranjera </t>
  </si>
  <si>
    <t xml:space="preserve">     De 0 a 19 años</t>
  </si>
  <si>
    <t xml:space="preserve">     De  20 a 64 años</t>
  </si>
  <si>
    <t xml:space="preserve">     De  65 y más años</t>
  </si>
  <si>
    <t xml:space="preserve">Población extranjera respecto a la población total </t>
  </si>
  <si>
    <t xml:space="preserve">     De 20 a 64 años</t>
  </si>
  <si>
    <t xml:space="preserve">     De 65 y más años</t>
  </si>
  <si>
    <t>Procedencia por continentes de la población extranjera</t>
  </si>
  <si>
    <t xml:space="preserve">    Unión Europea</t>
  </si>
  <si>
    <t xml:space="preserve">    Europa no comunitaria</t>
  </si>
  <si>
    <t xml:space="preserve">    África</t>
  </si>
  <si>
    <t xml:space="preserve">    América Central y Caribe</t>
  </si>
  <si>
    <t xml:space="preserve">    América del Norte</t>
  </si>
  <si>
    <t xml:space="preserve">    América del Sur</t>
  </si>
  <si>
    <t xml:space="preserve">    Asia</t>
  </si>
  <si>
    <t xml:space="preserve">    Oceanía</t>
  </si>
  <si>
    <t>Población nacida en el extranjero</t>
  </si>
  <si>
    <t xml:space="preserve">Población nacida en el extranjero respecto a la población total </t>
  </si>
  <si>
    <t>Procedencia por continentes de la población nacida en el extranjero</t>
  </si>
  <si>
    <t>Procedencia por país de la población nacida en el extranjero</t>
  </si>
  <si>
    <t xml:space="preserve">    Rumanía</t>
  </si>
  <si>
    <t xml:space="preserve">    Ecuador</t>
  </si>
  <si>
    <t xml:space="preserve">    Marruecos</t>
  </si>
  <si>
    <t xml:space="preserve">    Colombia</t>
  </si>
  <si>
    <t xml:space="preserve">    Perú</t>
  </si>
  <si>
    <t xml:space="preserve">    República Dominicana</t>
  </si>
  <si>
    <t xml:space="preserve">    China</t>
  </si>
  <si>
    <t xml:space="preserve">    Venezuela</t>
  </si>
  <si>
    <t xml:space="preserve">    Bolivia</t>
  </si>
  <si>
    <t xml:space="preserve">    Argentina</t>
  </si>
  <si>
    <t>% hogares población extranjera sobre el total de hogares</t>
  </si>
  <si>
    <r>
      <t>3. EDUCACIÓN</t>
    </r>
    <r>
      <rPr>
        <vertAlign val="superscript"/>
        <sz val="11"/>
        <color indexed="8"/>
        <rFont val="Calibri"/>
        <family val="2"/>
        <scheme val="minor"/>
      </rPr>
      <t xml:space="preserve"> (3)</t>
    </r>
  </si>
  <si>
    <t xml:space="preserve">     En Educ. Primaria sobre el total del alumnado de Educ. Primaria</t>
  </si>
  <si>
    <t>FP?</t>
  </si>
  <si>
    <t xml:space="preserve">     En ESO sobre el total del alumnado de ESO</t>
  </si>
  <si>
    <t>Estudios univers</t>
  </si>
  <si>
    <t xml:space="preserve">     En Bachillerato sobre el total del alumnadode Bachillerato</t>
  </si>
  <si>
    <t xml:space="preserve">     En FP Básica sobre el total del alumnado de FP Básica</t>
  </si>
  <si>
    <t xml:space="preserve">     En FP Grado Medio sobre el total del alumnado de FP Grado Medio</t>
  </si>
  <si>
    <r>
      <t>4. ACTIVIDAD ECONÓMICA Y EMPLEO</t>
    </r>
    <r>
      <rPr>
        <vertAlign val="superscript"/>
        <sz val="11"/>
        <color indexed="8"/>
        <rFont val="Calibri"/>
        <family val="2"/>
        <scheme val="minor"/>
      </rPr>
      <t xml:space="preserve"> (4)</t>
    </r>
  </si>
  <si>
    <r>
      <t xml:space="preserve">Tasa de actividad de la población extranjera </t>
    </r>
    <r>
      <rPr>
        <vertAlign val="superscript"/>
        <sz val="11"/>
        <color theme="1"/>
        <rFont val="Calibri"/>
        <family val="2"/>
        <scheme val="minor"/>
      </rPr>
      <t>(a)</t>
    </r>
  </si>
  <si>
    <r>
      <t xml:space="preserve">Tasa de empleo de la población extranjera </t>
    </r>
    <r>
      <rPr>
        <vertAlign val="superscript"/>
        <sz val="11"/>
        <color theme="1"/>
        <rFont val="Calibri"/>
        <family val="2"/>
        <scheme val="minor"/>
      </rPr>
      <t>(b)</t>
    </r>
  </si>
  <si>
    <r>
      <t>Tasa de paro de la población extranjera</t>
    </r>
    <r>
      <rPr>
        <vertAlign val="superscript"/>
        <sz val="11"/>
        <color theme="1"/>
        <rFont val="Calibri"/>
        <family val="2"/>
        <scheme val="minor"/>
      </rPr>
      <t xml:space="preserve"> (c)</t>
    </r>
  </si>
  <si>
    <t>GLOSARIO DE TERMINOS</t>
  </si>
  <si>
    <t>(a) Tasa de actividad: Cociente entre población activa (personas entre 16 y 64 años ocupados o parados) y la población total</t>
  </si>
  <si>
    <t>(b) Tasa de empleo: Cociente entre el nº total de ocupados y la población total</t>
  </si>
  <si>
    <t>(c) Tasa de paro: Cociente entre el número de parados y el de activos</t>
  </si>
  <si>
    <t>PERSONAS MIGRANTES</t>
  </si>
  <si>
    <t xml:space="preserve">     En Educ. Infantil sobre el total del alumnado de Educ. Infantil</t>
  </si>
  <si>
    <t xml:space="preserve">     En FP Grado Superior sobre el total del alumnado de FP Grado Superior</t>
  </si>
  <si>
    <t xml:space="preserve">     En Educ. Especial sobre el total del alumnado de Educ. Especial</t>
  </si>
  <si>
    <t xml:space="preserve">     En PCPI sobre el total del alumnado de PCPI</t>
  </si>
  <si>
    <t xml:space="preserve">     En Otros programas formativos sobre el total del alumnado de otros programas formativos</t>
  </si>
  <si>
    <t xml:space="preserve">Alumnado no universitario extranjero matriculado sobre el total del alumnado </t>
  </si>
  <si>
    <t xml:space="preserve">Alumnado universitario extranjero matriculado sobre el total del alumnado </t>
  </si>
  <si>
    <r>
      <t>2. HOGARES CON HIJOS</t>
    </r>
    <r>
      <rPr>
        <b/>
        <vertAlign val="superscript"/>
        <sz val="11"/>
        <rFont val="Calibri"/>
        <family val="2"/>
      </rPr>
      <t xml:space="preserve"> (2) </t>
    </r>
    <r>
      <rPr>
        <b/>
        <sz val="11"/>
        <rFont val="Calibri"/>
        <family val="2"/>
      </rPr>
      <t>(miles de hogares)</t>
    </r>
  </si>
  <si>
    <t>Total de hogares</t>
  </si>
  <si>
    <t xml:space="preserve">    Hogares de población exclusivamente extranjera</t>
  </si>
  <si>
    <t xml:space="preserve">    Hogares de parejas con hijos de población exclusivamente         extranjera</t>
  </si>
  <si>
    <t xml:space="preserve">    Apàtridas</t>
  </si>
  <si>
    <t>(2) Fuente: Encuesta Continua de Hogares. INE 2018</t>
  </si>
  <si>
    <t>Variación de la población extranjera 2019-2018</t>
  </si>
  <si>
    <t>Variación de la población nacida en el extranjero 2019-2018</t>
  </si>
  <si>
    <t xml:space="preserve">(1) Fuente: Cifras de Población. Datos provisionales a 1 de enero de 2019 INE. </t>
  </si>
  <si>
    <t>(4) Fuente: EPA 2019 - Trim. 3. INE.</t>
  </si>
  <si>
    <t xml:space="preserve">(3) Fuente: Estadística de enseñanzas no Universitarias. Subdirección General de Estadística y Estudios del Ministerio de Eduación, Cultura y Deporte. Curso 2017-2018. 
Estadística de los Estudios Universitarios. Curso 2017-2018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</si>
</sst>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0.0"/>
    <numFmt numFmtId="165" formatCode="0.0%"/>
    <numFmt numFmtId="166" formatCode="_(* #,##0.00_);_(* \(#,##0.0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name val="Calibri"/>
      <family val="2"/>
      <scheme val="minor"/>
    </font>
    <font>
      <sz val="11"/>
      <name val="Calibri"/>
      <family val="2"/>
      <scheme val="minor"/>
    </font>
    <font>
      <b/>
      <vertAlign val="superscript"/>
      <sz val="11"/>
      <name val="Calibri"/>
      <family val="2"/>
    </font>
    <font>
      <vertAlign val="superscript"/>
      <sz val="11"/>
      <color theme="1"/>
      <name val="Calibri"/>
      <family val="2"/>
      <scheme val="minor"/>
    </font>
    <font>
      <sz val="11"/>
      <color indexed="8"/>
      <name val="Calibri"/>
      <family val="2"/>
      <scheme val="minor"/>
    </font>
    <font>
      <sz val="10"/>
      <color theme="1"/>
      <name val="Arial"/>
      <family val="2"/>
    </font>
    <font>
      <b/>
      <sz val="10"/>
      <color theme="1"/>
      <name val="Arial"/>
      <family val="2"/>
    </font>
    <font>
      <b/>
      <vertAlign val="superscript"/>
      <sz val="11"/>
      <color indexed="8"/>
      <name val="Calibri"/>
      <family val="2"/>
      <scheme val="minor"/>
    </font>
    <font>
      <sz val="10"/>
      <name val="Arial"/>
      <family val="2"/>
    </font>
    <font>
      <vertAlign val="superscript"/>
      <sz val="11"/>
      <color indexed="8"/>
      <name val="Calibri"/>
      <family val="2"/>
      <scheme val="minor"/>
    </font>
    <font>
      <sz val="10"/>
      <color rgb="FFFF0000"/>
      <name val="Arial"/>
      <family val="2"/>
    </font>
    <font>
      <sz val="10"/>
      <name val="Arial"/>
      <family val="2"/>
    </font>
    <font>
      <sz val="10"/>
      <color indexed="53"/>
      <name val="Arial"/>
      <family val="2"/>
    </font>
    <font>
      <sz val="10"/>
      <color rgb="FF00B050"/>
      <name val="Arial"/>
      <family val="2"/>
    </font>
    <font>
      <b/>
      <sz val="1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indexed="46"/>
        <bgColor indexed="64"/>
      </patternFill>
    </fill>
  </fills>
  <borders count="23">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9"/>
      </top>
      <bottom style="thin">
        <color indexed="9"/>
      </bottom>
      <diagonal/>
    </border>
    <border>
      <left style="thin">
        <color indexed="64"/>
      </left>
      <right/>
      <top style="thin">
        <color indexed="9"/>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9"/>
      </right>
      <top style="thin">
        <color indexed="64"/>
      </top>
      <bottom style="medium">
        <color indexed="64"/>
      </bottom>
      <diagonal/>
    </border>
    <border>
      <left style="thin">
        <color indexed="9"/>
      </left>
      <right style="thin">
        <color indexed="9"/>
      </right>
      <top style="thin">
        <color indexed="64"/>
      </top>
      <bottom style="medium">
        <color indexed="64"/>
      </bottom>
      <diagonal/>
    </border>
    <border>
      <left style="thin">
        <color indexed="9"/>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s>
  <cellStyleXfs count="128">
    <xf numFmtId="0" fontId="0" fillId="0" borderId="0"/>
    <xf numFmtId="9" fontId="1" fillId="0" borderId="0" applyFont="0" applyFill="0" applyBorder="0" applyAlignment="0" applyProtection="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6" fillId="0" borderId="0"/>
    <xf numFmtId="44" fontId="13" fillId="0" borderId="0" applyFont="0" applyFill="0" applyBorder="0" applyAlignment="0" applyProtection="0"/>
    <xf numFmtId="0" fontId="17" fillId="6" borderId="0" applyNumberFormat="0" applyAlignment="0" applyProtection="0">
      <alignment vertical="top"/>
      <protection locked="0"/>
    </xf>
    <xf numFmtId="0" fontId="18" fillId="6" borderId="0" applyNumberFormat="0" applyFill="0" applyBorder="0" applyAlignment="0" applyProtection="0">
      <alignment vertical="top"/>
      <protection locked="0"/>
    </xf>
    <xf numFmtId="0" fontId="17" fillId="6" borderId="0" applyNumberFormat="0" applyBorder="0" applyAlignment="0" applyProtection="0">
      <alignment vertical="top"/>
      <protection locked="0"/>
    </xf>
    <xf numFmtId="0" fontId="17" fillId="6" borderId="0" applyNumberFormat="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0" fontId="13" fillId="0" borderId="0"/>
    <xf numFmtId="0" fontId="1" fillId="0" borderId="0"/>
    <xf numFmtId="0" fontId="1" fillId="0" borderId="0"/>
    <xf numFmtId="0" fontId="16" fillId="0" borderId="0"/>
    <xf numFmtId="0" fontId="9" fillId="0" borderId="0"/>
    <xf numFmtId="0" fontId="13" fillId="0" borderId="0"/>
    <xf numFmtId="43" fontId="1" fillId="0" borderId="0" applyFont="0" applyFill="0" applyBorder="0" applyAlignment="0" applyProtection="0"/>
    <xf numFmtId="0" fontId="13" fillId="0" borderId="0"/>
    <xf numFmtId="0" fontId="16" fillId="0" borderId="0"/>
    <xf numFmtId="43" fontId="1"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6" fillId="0" borderId="0"/>
    <xf numFmtId="0" fontId="17" fillId="6" borderId="0" applyNumberFormat="0" applyAlignment="0" applyProtection="0">
      <alignment vertical="top"/>
      <protection locked="0"/>
    </xf>
    <xf numFmtId="0" fontId="18" fillId="6" borderId="0" applyNumberFormat="0" applyFill="0" applyBorder="0" applyAlignment="0" applyProtection="0">
      <alignment vertical="top"/>
      <protection locked="0"/>
    </xf>
    <xf numFmtId="0" fontId="17" fillId="6" borderId="0" applyNumberFormat="0" applyAlignment="0" applyProtection="0">
      <alignment vertical="top"/>
      <protection locked="0"/>
    </xf>
    <xf numFmtId="43" fontId="1" fillId="0" borderId="0" applyFont="0" applyFill="0" applyBorder="0" applyAlignment="0" applyProtection="0"/>
    <xf numFmtId="0" fontId="13" fillId="0" borderId="0"/>
    <xf numFmtId="0" fontId="1" fillId="0" borderId="0"/>
    <xf numFmtId="0" fontId="1" fillId="0" borderId="0"/>
    <xf numFmtId="0" fontId="16" fillId="0" borderId="0"/>
    <xf numFmtId="0" fontId="1" fillId="0" borderId="0"/>
    <xf numFmtId="0" fontId="13" fillId="0" borderId="0"/>
    <xf numFmtId="0" fontId="18" fillId="6" borderId="0" applyNumberFormat="0" applyFill="0" applyBorder="0" applyAlignment="0" applyProtection="0">
      <alignment vertical="top"/>
      <protection locked="0"/>
    </xf>
    <xf numFmtId="0" fontId="16" fillId="0" borderId="0"/>
    <xf numFmtId="0" fontId="13" fillId="0" borderId="0"/>
    <xf numFmtId="0" fontId="17" fillId="6" borderId="0" applyNumberFormat="0" applyAlignment="0" applyProtection="0">
      <alignment vertical="top"/>
      <protection locked="0"/>
    </xf>
    <xf numFmtId="0" fontId="13" fillId="0" borderId="0"/>
    <xf numFmtId="0" fontId="1" fillId="0" borderId="0"/>
    <xf numFmtId="0" fontId="13" fillId="0" borderId="0"/>
    <xf numFmtId="0" fontId="13" fillId="0" borderId="0"/>
    <xf numFmtId="0" fontId="13" fillId="0" borderId="0"/>
    <xf numFmtId="43" fontId="1" fillId="0" borderId="0" applyFont="0" applyFill="0" applyBorder="0" applyAlignment="0" applyProtection="0"/>
    <xf numFmtId="0" fontId="13" fillId="0" borderId="0"/>
    <xf numFmtId="166" fontId="13" fillId="0" borderId="0" applyFont="0" applyFill="0" applyBorder="0" applyAlignment="0" applyProtection="0"/>
    <xf numFmtId="43" fontId="1" fillId="0" borderId="0" applyFont="0" applyFill="0" applyBorder="0" applyAlignment="0" applyProtection="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6" fontId="13" fillId="0" borderId="0" applyFont="0" applyFill="0" applyBorder="0" applyAlignment="0" applyProtection="0"/>
    <xf numFmtId="0" fontId="17" fillId="6" borderId="0" applyNumberFormat="0" applyAlignment="0" applyProtection="0">
      <alignment vertical="top"/>
      <protection locked="0"/>
    </xf>
    <xf numFmtId="0" fontId="17" fillId="6" borderId="0" applyNumberFormat="0" applyAlignment="0" applyProtection="0">
      <alignment vertical="top"/>
      <protection locked="0"/>
    </xf>
    <xf numFmtId="0" fontId="18" fillId="6" borderId="0" applyNumberFormat="0" applyFill="0" applyBorder="0" applyAlignment="0" applyProtection="0">
      <alignment vertical="top"/>
      <protection locked="0"/>
    </xf>
    <xf numFmtId="166" fontId="1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3" fillId="0" borderId="0"/>
    <xf numFmtId="0" fontId="13" fillId="0" borderId="0"/>
    <xf numFmtId="0" fontId="13" fillId="0" borderId="0"/>
    <xf numFmtId="166" fontId="13" fillId="0" borderId="0" applyFont="0" applyFill="0" applyBorder="0" applyAlignment="0" applyProtection="0"/>
    <xf numFmtId="0" fontId="13" fillId="0" borderId="0"/>
    <xf numFmtId="0" fontId="17" fillId="6" borderId="0" applyNumberFormat="0" applyAlignment="0" applyProtection="0">
      <alignment vertical="top"/>
      <protection locked="0"/>
    </xf>
    <xf numFmtId="43" fontId="1" fillId="0" borderId="0" applyFont="0" applyFill="0" applyBorder="0" applyAlignment="0" applyProtection="0"/>
    <xf numFmtId="0" fontId="1" fillId="0" borderId="0"/>
    <xf numFmtId="0" fontId="1" fillId="0" borderId="0"/>
    <xf numFmtId="0" fontId="18" fillId="6"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1" fillId="0" borderId="0"/>
    <xf numFmtId="0" fontId="13" fillId="0" borderId="0"/>
    <xf numFmtId="0" fontId="13" fillId="0" borderId="0"/>
    <xf numFmtId="0" fontId="13" fillId="0" borderId="0"/>
    <xf numFmtId="166" fontId="13" fillId="0" borderId="0" applyFont="0" applyFill="0" applyBorder="0" applyAlignment="0" applyProtection="0"/>
    <xf numFmtId="0" fontId="17" fillId="6" borderId="0" applyNumberFormat="0" applyAlignment="0" applyProtection="0">
      <alignment vertical="top"/>
      <protection locked="0"/>
    </xf>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3" fillId="0" borderId="0"/>
    <xf numFmtId="43" fontId="1" fillId="0" borderId="0" applyFont="0" applyFill="0" applyBorder="0" applyAlignment="0" applyProtection="0"/>
    <xf numFmtId="0" fontId="13" fillId="0" borderId="0"/>
    <xf numFmtId="0" fontId="13" fillId="0" borderId="0"/>
    <xf numFmtId="43" fontId="1" fillId="0" borderId="0" applyFont="0" applyFill="0" applyBorder="0" applyAlignment="0" applyProtection="0"/>
    <xf numFmtId="0" fontId="13" fillId="0" borderId="0"/>
    <xf numFmtId="0" fontId="13" fillId="0" borderId="0"/>
    <xf numFmtId="43" fontId="1" fillId="0" borderId="0" applyFont="0" applyFill="0" applyBorder="0" applyAlignment="0" applyProtection="0"/>
    <xf numFmtId="0" fontId="13" fillId="0" borderId="0"/>
    <xf numFmtId="9" fontId="13" fillId="0" borderId="0" applyFont="0" applyFill="0" applyBorder="0" applyAlignment="0" applyProtection="0"/>
    <xf numFmtId="0" fontId="13" fillId="0" borderId="0"/>
  </cellStyleXfs>
  <cellXfs count="212">
    <xf numFmtId="0" fontId="0" fillId="0" borderId="0" xfId="0"/>
    <xf numFmtId="3" fontId="0" fillId="0" borderId="3" xfId="0" applyNumberFormat="1" applyFont="1" applyFill="1" applyBorder="1"/>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2" xfId="0" applyFont="1" applyFill="1" applyBorder="1" applyAlignment="1">
      <alignment horizontal="center"/>
    </xf>
    <xf numFmtId="3" fontId="6" fillId="0" borderId="8" xfId="0" applyNumberFormat="1" applyFont="1" applyFill="1" applyBorder="1"/>
    <xf numFmtId="0" fontId="6" fillId="0" borderId="7" xfId="0" applyFont="1" applyBorder="1"/>
    <xf numFmtId="9" fontId="6" fillId="0" borderId="5" xfId="1" applyFont="1" applyFill="1" applyBorder="1"/>
    <xf numFmtId="10" fontId="6" fillId="0" borderId="6" xfId="1" applyNumberFormat="1" applyFont="1" applyFill="1" applyBorder="1"/>
    <xf numFmtId="10" fontId="6" fillId="0" borderId="2" xfId="1" applyNumberFormat="1" applyFont="1" applyFill="1" applyBorder="1"/>
    <xf numFmtId="164" fontId="6" fillId="0" borderId="11" xfId="0" applyNumberFormat="1" applyFont="1" applyFill="1" applyBorder="1"/>
    <xf numFmtId="4" fontId="6" fillId="0" borderId="8" xfId="0" applyNumberFormat="1" applyFont="1" applyBorder="1"/>
    <xf numFmtId="0" fontId="2" fillId="2" borderId="8" xfId="0" applyFont="1" applyFill="1" applyBorder="1" applyAlignment="1">
      <alignment horizontal="center"/>
    </xf>
    <xf numFmtId="0" fontId="2" fillId="2" borderId="0" xfId="0" applyFont="1" applyFill="1" applyBorder="1" applyAlignment="1">
      <alignment horizontal="center"/>
    </xf>
    <xf numFmtId="0" fontId="2" fillId="2" borderId="7" xfId="0" applyFont="1" applyFill="1" applyBorder="1" applyAlignment="1">
      <alignment horizontal="center"/>
    </xf>
    <xf numFmtId="0" fontId="6" fillId="0" borderId="7" xfId="0" applyFont="1" applyBorder="1" applyAlignment="1">
      <alignment vertical="center" wrapText="1"/>
    </xf>
    <xf numFmtId="0" fontId="0" fillId="0" borderId="7" xfId="0" applyFont="1" applyBorder="1" applyAlignment="1">
      <alignment vertical="center" wrapText="1"/>
    </xf>
    <xf numFmtId="0" fontId="10" fillId="0" borderId="0" xfId="0" applyFont="1"/>
    <xf numFmtId="0" fontId="11" fillId="0" borderId="0" xfId="0" applyFont="1"/>
    <xf numFmtId="3" fontId="10" fillId="0" borderId="0" xfId="0" applyNumberFormat="1" applyFont="1"/>
    <xf numFmtId="0" fontId="0" fillId="0" borderId="1" xfId="0" applyFont="1" applyBorder="1" applyAlignment="1">
      <alignment horizontal="left"/>
    </xf>
    <xf numFmtId="3" fontId="6" fillId="0" borderId="4" xfId="3" applyNumberFormat="1" applyFont="1" applyBorder="1"/>
    <xf numFmtId="3" fontId="6" fillId="0" borderId="1" xfId="3" applyNumberFormat="1" applyFont="1" applyBorder="1"/>
    <xf numFmtId="0" fontId="0" fillId="0" borderId="2" xfId="0" applyFont="1" applyBorder="1" applyAlignment="1">
      <alignment horizontal="left"/>
    </xf>
    <xf numFmtId="9" fontId="0" fillId="0" borderId="5" xfId="1" applyFont="1" applyFill="1" applyBorder="1"/>
    <xf numFmtId="10" fontId="0" fillId="0" borderId="6" xfId="1" applyNumberFormat="1" applyFont="1" applyFill="1" applyBorder="1"/>
    <xf numFmtId="10" fontId="0" fillId="0" borderId="2" xfId="1" applyNumberFormat="1" applyFont="1" applyFill="1" applyBorder="1"/>
    <xf numFmtId="0" fontId="0" fillId="0" borderId="7" xfId="0" applyFont="1" applyFill="1" applyBorder="1" applyAlignment="1">
      <alignment horizontal="left"/>
    </xf>
    <xf numFmtId="3" fontId="6" fillId="0" borderId="8" xfId="4" applyNumberFormat="1" applyFont="1" applyBorder="1"/>
    <xf numFmtId="3" fontId="6" fillId="0" borderId="0" xfId="5" applyNumberFormat="1" applyFont="1" applyBorder="1"/>
    <xf numFmtId="3" fontId="6" fillId="0" borderId="7" xfId="5" applyNumberFormat="1" applyFont="1" applyBorder="1"/>
    <xf numFmtId="3" fontId="6" fillId="0" borderId="8" xfId="6" applyNumberFormat="1" applyFont="1" applyBorder="1"/>
    <xf numFmtId="3" fontId="6" fillId="0" borderId="0" xfId="7" applyNumberFormat="1" applyFont="1" applyBorder="1"/>
    <xf numFmtId="3" fontId="6" fillId="0" borderId="7" xfId="7" applyNumberFormat="1" applyFont="1" applyBorder="1"/>
    <xf numFmtId="165" fontId="0" fillId="0" borderId="0" xfId="1" applyNumberFormat="1" applyFont="1" applyFill="1" applyBorder="1"/>
    <xf numFmtId="165" fontId="0" fillId="0" borderId="7" xfId="1" applyNumberFormat="1" applyFont="1" applyFill="1" applyBorder="1"/>
    <xf numFmtId="3" fontId="6" fillId="0" borderId="8" xfId="8" applyNumberFormat="1" applyFont="1" applyBorder="1"/>
    <xf numFmtId="3" fontId="6" fillId="0" borderId="0" xfId="9" applyNumberFormat="1" applyFont="1" applyBorder="1"/>
    <xf numFmtId="3" fontId="6" fillId="0" borderId="7" xfId="9" applyNumberFormat="1" applyFont="1" applyBorder="1"/>
    <xf numFmtId="3" fontId="6" fillId="0" borderId="8" xfId="10" applyNumberFormat="1" applyFont="1" applyBorder="1"/>
    <xf numFmtId="3" fontId="6" fillId="0" borderId="0" xfId="11" applyNumberFormat="1" applyFont="1" applyBorder="1"/>
    <xf numFmtId="3" fontId="6" fillId="0" borderId="7" xfId="11" applyNumberFormat="1" applyFont="1" applyBorder="1"/>
    <xf numFmtId="3" fontId="6" fillId="0" borderId="8" xfId="12" applyNumberFormat="1" applyFont="1" applyBorder="1"/>
    <xf numFmtId="3" fontId="6" fillId="0" borderId="0" xfId="13" applyNumberFormat="1" applyFont="1" applyBorder="1"/>
    <xf numFmtId="3" fontId="6" fillId="0" borderId="7" xfId="13" applyNumberFormat="1" applyFont="1" applyBorder="1"/>
    <xf numFmtId="3" fontId="6" fillId="0" borderId="8" xfId="14" applyNumberFormat="1" applyFont="1" applyBorder="1"/>
    <xf numFmtId="3" fontId="6" fillId="0" borderId="0" xfId="15" applyNumberFormat="1" applyFont="1" applyBorder="1"/>
    <xf numFmtId="3" fontId="6" fillId="0" borderId="7" xfId="15" applyNumberFormat="1" applyFont="1" applyBorder="1"/>
    <xf numFmtId="10" fontId="6" fillId="0" borderId="3" xfId="16" applyNumberFormat="1" applyFont="1" applyBorder="1"/>
    <xf numFmtId="10" fontId="6" fillId="0" borderId="4" xfId="16" applyNumberFormat="1" applyFont="1" applyBorder="1"/>
    <xf numFmtId="10" fontId="6" fillId="0" borderId="1" xfId="16" applyNumberFormat="1" applyFont="1" applyBorder="1"/>
    <xf numFmtId="10" fontId="6" fillId="0" borderId="3" xfId="17" applyNumberFormat="1" applyFont="1" applyBorder="1"/>
    <xf numFmtId="10" fontId="6" fillId="0" borderId="4" xfId="17" applyNumberFormat="1" applyFont="1" applyBorder="1"/>
    <xf numFmtId="10" fontId="6" fillId="0" borderId="1" xfId="17" applyNumberFormat="1" applyFont="1" applyBorder="1"/>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10" fontId="0" fillId="0" borderId="8" xfId="0" applyNumberFormat="1" applyFont="1" applyBorder="1"/>
    <xf numFmtId="10" fontId="6" fillId="0" borderId="8" xfId="17" applyNumberFormat="1" applyFont="1" applyBorder="1"/>
    <xf numFmtId="10" fontId="6" fillId="0" borderId="0" xfId="17" applyNumberFormat="1" applyFont="1" applyBorder="1"/>
    <xf numFmtId="10" fontId="6" fillId="0" borderId="7" xfId="17" applyNumberFormat="1" applyFont="1" applyBorder="1"/>
    <xf numFmtId="10" fontId="10" fillId="0" borderId="0" xfId="0" applyNumberFormat="1" applyFont="1"/>
    <xf numFmtId="10" fontId="6" fillId="0" borderId="8" xfId="16" applyNumberFormat="1" applyFont="1" applyBorder="1"/>
    <xf numFmtId="10" fontId="6" fillId="0" borderId="0" xfId="16" applyNumberFormat="1" applyFont="1" applyBorder="1"/>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10" fontId="6" fillId="0" borderId="5" xfId="16" applyNumberFormat="1" applyFont="1" applyBorder="1"/>
    <xf numFmtId="10" fontId="6" fillId="0" borderId="2" xfId="16" applyNumberFormat="1" applyFont="1" applyBorder="1"/>
    <xf numFmtId="10" fontId="6" fillId="0" borderId="5" xfId="17" applyNumberFormat="1" applyFont="1" applyBorder="1"/>
    <xf numFmtId="10" fontId="6" fillId="0" borderId="6" xfId="17" applyNumberFormat="1" applyFont="1" applyBorder="1"/>
    <xf numFmtId="10" fontId="6" fillId="0" borderId="2" xfId="17" applyNumberFormat="1" applyFont="1" applyBorder="1"/>
    <xf numFmtId="0" fontId="6" fillId="0" borderId="7" xfId="0" applyFont="1" applyBorder="1" applyAlignment="1">
      <alignment horizontal="left" vertical="center" wrapText="1"/>
    </xf>
    <xf numFmtId="10" fontId="6" fillId="0" borderId="7" xfId="16" applyNumberFormat="1" applyFont="1" applyBorder="1"/>
    <xf numFmtId="0" fontId="6" fillId="0" borderId="2" xfId="0" applyFont="1" applyBorder="1" applyAlignment="1">
      <alignment horizontal="left" vertical="center" wrapText="1"/>
    </xf>
    <xf numFmtId="10" fontId="6" fillId="0" borderId="6" xfId="16" applyNumberFormat="1" applyFont="1" applyBorder="1"/>
    <xf numFmtId="0" fontId="6" fillId="0" borderId="14" xfId="0" applyFont="1" applyBorder="1" applyAlignment="1">
      <alignment wrapText="1"/>
    </xf>
    <xf numFmtId="0" fontId="6" fillId="0" borderId="15" xfId="0" applyFont="1" applyBorder="1" applyAlignment="1">
      <alignment wrapText="1"/>
    </xf>
    <xf numFmtId="10" fontId="6" fillId="3" borderId="16" xfId="18" applyNumberFormat="1" applyFont="1" applyFill="1" applyBorder="1" applyAlignment="1">
      <alignment horizontal="right"/>
    </xf>
    <xf numFmtId="10" fontId="6" fillId="3" borderId="17" xfId="19" applyNumberFormat="1" applyFont="1" applyFill="1" applyBorder="1" applyAlignment="1">
      <alignment horizontal="right"/>
    </xf>
    <xf numFmtId="10" fontId="6" fillId="3" borderId="18" xfId="20" applyNumberFormat="1" applyFont="1" applyFill="1" applyBorder="1" applyAlignment="1">
      <alignment horizontal="right"/>
    </xf>
    <xf numFmtId="10" fontId="6" fillId="3" borderId="16" xfId="21" applyNumberFormat="1" applyFont="1" applyFill="1" applyBorder="1" applyAlignment="1">
      <alignment horizontal="right"/>
    </xf>
    <xf numFmtId="10" fontId="6" fillId="3" borderId="17" xfId="22" applyNumberFormat="1" applyFont="1" applyFill="1" applyBorder="1" applyAlignment="1">
      <alignment horizontal="right"/>
    </xf>
    <xf numFmtId="10" fontId="6" fillId="3" borderId="18" xfId="23" applyNumberFormat="1" applyFont="1" applyFill="1" applyBorder="1" applyAlignment="1">
      <alignment horizontal="right"/>
    </xf>
    <xf numFmtId="0" fontId="0" fillId="0" borderId="7" xfId="0" applyFont="1" applyBorder="1" applyAlignment="1">
      <alignment horizontal="left"/>
    </xf>
    <xf numFmtId="3" fontId="6" fillId="0" borderId="0" xfId="3" applyNumberFormat="1" applyFont="1" applyBorder="1"/>
    <xf numFmtId="3" fontId="6" fillId="0" borderId="7" xfId="3" applyNumberFormat="1" applyFont="1" applyBorder="1"/>
    <xf numFmtId="0" fontId="6" fillId="0" borderId="11" xfId="0" applyFont="1" applyBorder="1" applyAlignment="1">
      <alignment wrapText="1"/>
    </xf>
    <xf numFmtId="0" fontId="6" fillId="0" borderId="10" xfId="0" applyFont="1" applyBorder="1" applyAlignment="1">
      <alignment wrapText="1"/>
    </xf>
    <xf numFmtId="10" fontId="6" fillId="3" borderId="20" xfId="18" applyNumberFormat="1" applyFont="1" applyFill="1" applyBorder="1" applyAlignment="1">
      <alignment horizontal="right"/>
    </xf>
    <xf numFmtId="10" fontId="6" fillId="3" borderId="21" xfId="19" applyNumberFormat="1" applyFont="1" applyFill="1" applyBorder="1" applyAlignment="1">
      <alignment horizontal="right"/>
    </xf>
    <xf numFmtId="10" fontId="6" fillId="3" borderId="22" xfId="20" applyNumberFormat="1" applyFont="1" applyFill="1" applyBorder="1" applyAlignment="1">
      <alignment horizontal="right"/>
    </xf>
    <xf numFmtId="10" fontId="6" fillId="3" borderId="11" xfId="21" applyNumberFormat="1" applyFont="1" applyFill="1" applyBorder="1" applyAlignment="1">
      <alignment horizontal="right"/>
    </xf>
    <xf numFmtId="10" fontId="6" fillId="3" borderId="9" xfId="22" applyNumberFormat="1" applyFont="1" applyFill="1" applyBorder="1" applyAlignment="1">
      <alignment horizontal="right"/>
    </xf>
    <xf numFmtId="10" fontId="6" fillId="3" borderId="10" xfId="23" applyNumberFormat="1" applyFont="1" applyFill="1" applyBorder="1" applyAlignment="1">
      <alignment horizontal="right"/>
    </xf>
    <xf numFmtId="10" fontId="6" fillId="0" borderId="0" xfId="0" applyNumberFormat="1" applyFont="1" applyBorder="1"/>
    <xf numFmtId="0" fontId="4" fillId="0" borderId="0" xfId="0" applyFont="1" applyBorder="1"/>
    <xf numFmtId="0" fontId="4" fillId="0" borderId="7" xfId="0" applyFont="1" applyBorder="1"/>
    <xf numFmtId="10" fontId="6" fillId="0" borderId="8" xfId="0" applyNumberFormat="1" applyFont="1" applyBorder="1"/>
    <xf numFmtId="0" fontId="0" fillId="0" borderId="0" xfId="0" applyFont="1" applyBorder="1"/>
    <xf numFmtId="0" fontId="0" fillId="0" borderId="7" xfId="0" applyFont="1" applyBorder="1"/>
    <xf numFmtId="0" fontId="6" fillId="0" borderId="0" xfId="0" applyFont="1" applyBorder="1"/>
    <xf numFmtId="0" fontId="6" fillId="0" borderId="8" xfId="0" applyFont="1" applyBorder="1"/>
    <xf numFmtId="165" fontId="6" fillId="0" borderId="6" xfId="0" applyNumberFormat="1" applyFont="1" applyBorder="1"/>
    <xf numFmtId="165" fontId="6" fillId="0" borderId="2" xfId="0" applyNumberFormat="1" applyFont="1" applyBorder="1"/>
    <xf numFmtId="0" fontId="6" fillId="0" borderId="6" xfId="0" applyFont="1" applyBorder="1"/>
    <xf numFmtId="0" fontId="0" fillId="0" borderId="2" xfId="0" applyFont="1" applyBorder="1"/>
    <xf numFmtId="10" fontId="0" fillId="0" borderId="3" xfId="1" applyNumberFormat="1" applyFont="1" applyFill="1" applyBorder="1" applyAlignment="1">
      <alignment vertical="center"/>
    </xf>
    <xf numFmtId="165" fontId="0" fillId="0" borderId="4" xfId="1" applyNumberFormat="1" applyFont="1" applyFill="1" applyBorder="1" applyAlignment="1">
      <alignment vertical="center"/>
    </xf>
    <xf numFmtId="165" fontId="0" fillId="0" borderId="1" xfId="1" applyNumberFormat="1" applyFont="1" applyFill="1" applyBorder="1" applyAlignment="1">
      <alignment vertical="center"/>
    </xf>
    <xf numFmtId="10" fontId="0" fillId="0" borderId="3" xfId="1" applyNumberFormat="1" applyFont="1" applyBorder="1" applyAlignment="1">
      <alignment vertical="center"/>
    </xf>
    <xf numFmtId="165" fontId="0" fillId="0" borderId="4" xfId="1" applyNumberFormat="1" applyFont="1" applyBorder="1" applyAlignment="1">
      <alignment vertical="center"/>
    </xf>
    <xf numFmtId="0" fontId="0" fillId="0" borderId="8" xfId="0" applyFont="1" applyBorder="1" applyAlignment="1">
      <alignment vertical="center" wrapText="1"/>
    </xf>
    <xf numFmtId="10" fontId="0" fillId="0" borderId="8" xfId="1" applyNumberFormat="1" applyFont="1" applyFill="1" applyBorder="1" applyAlignment="1">
      <alignment vertical="center"/>
    </xf>
    <xf numFmtId="165" fontId="0" fillId="0" borderId="0" xfId="1" applyNumberFormat="1" applyFont="1" applyFill="1" applyBorder="1" applyAlignment="1">
      <alignment vertical="center"/>
    </xf>
    <xf numFmtId="165" fontId="0" fillId="0" borderId="7" xfId="1" applyNumberFormat="1" applyFont="1" applyFill="1" applyBorder="1" applyAlignment="1">
      <alignment vertical="center"/>
    </xf>
    <xf numFmtId="10" fontId="0" fillId="0" borderId="8" xfId="1" applyNumberFormat="1" applyFont="1" applyBorder="1" applyAlignment="1">
      <alignment vertical="center"/>
    </xf>
    <xf numFmtId="165" fontId="0" fillId="0" borderId="0" xfId="1" applyNumberFormat="1" applyFont="1" applyBorder="1" applyAlignment="1">
      <alignment vertical="center"/>
    </xf>
    <xf numFmtId="0" fontId="15" fillId="0" borderId="0" xfId="0" applyFont="1"/>
    <xf numFmtId="2" fontId="6" fillId="0" borderId="9" xfId="1" applyNumberFormat="1" applyFont="1" applyFill="1" applyBorder="1"/>
    <xf numFmtId="2" fontId="6" fillId="0" borderId="10" xfId="1" applyNumberFormat="1" applyFont="1" applyFill="1" applyBorder="1"/>
    <xf numFmtId="2" fontId="6" fillId="0" borderId="11" xfId="1" applyNumberFormat="1" applyFont="1" applyBorder="1"/>
    <xf numFmtId="2" fontId="6" fillId="0" borderId="9" xfId="1" applyNumberFormat="1" applyFont="1" applyBorder="1"/>
    <xf numFmtId="2" fontId="6" fillId="0" borderId="0" xfId="1" applyNumberFormat="1" applyFont="1" applyFill="1" applyBorder="1"/>
    <xf numFmtId="2" fontId="6" fillId="0" borderId="8" xfId="1" applyNumberFormat="1" applyFont="1" applyBorder="1"/>
    <xf numFmtId="2" fontId="6" fillId="0" borderId="0" xfId="1" applyNumberFormat="1" applyFont="1" applyBorder="1"/>
    <xf numFmtId="2" fontId="6" fillId="0" borderId="10" xfId="1" applyNumberFormat="1" applyFont="1" applyFill="1" applyBorder="1" applyAlignment="1">
      <alignment horizontal="right"/>
    </xf>
    <xf numFmtId="0" fontId="6" fillId="0" borderId="1" xfId="0" applyFont="1" applyBorder="1" applyAlignment="1">
      <alignment vertical="center" wrapText="1"/>
    </xf>
    <xf numFmtId="0" fontId="6" fillId="0" borderId="7"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10" fontId="6" fillId="0" borderId="7" xfId="0" applyNumberFormat="1" applyFont="1" applyBorder="1"/>
    <xf numFmtId="10" fontId="6" fillId="0" borderId="6" xfId="0" applyNumberFormat="1" applyFont="1" applyBorder="1"/>
    <xf numFmtId="0" fontId="6" fillId="0" borderId="12" xfId="0" applyFont="1" applyFill="1" applyBorder="1" applyAlignment="1">
      <alignment horizontal="left" wrapText="1"/>
    </xf>
    <xf numFmtId="0" fontId="6" fillId="0" borderId="13" xfId="0" applyFont="1" applyFill="1" applyBorder="1" applyAlignment="1">
      <alignment horizontal="left" wrapText="1"/>
    </xf>
    <xf numFmtId="0" fontId="6" fillId="0" borderId="7" xfId="0" applyFont="1" applyFill="1" applyBorder="1" applyAlignment="1">
      <alignment horizontal="left"/>
    </xf>
    <xf numFmtId="165" fontId="6" fillId="0" borderId="0" xfId="1" applyNumberFormat="1" applyFont="1" applyFill="1" applyBorder="1"/>
    <xf numFmtId="165" fontId="6" fillId="0" borderId="7" xfId="1" applyNumberFormat="1" applyFont="1" applyFill="1" applyBorder="1"/>
    <xf numFmtId="165" fontId="6" fillId="0" borderId="5" xfId="1" applyNumberFormat="1" applyFont="1" applyFill="1" applyBorder="1"/>
    <xf numFmtId="165" fontId="6" fillId="0" borderId="6" xfId="1" applyNumberFormat="1" applyFont="1" applyFill="1" applyBorder="1"/>
    <xf numFmtId="165" fontId="6" fillId="0" borderId="2" xfId="1" applyNumberFormat="1" applyFont="1" applyFill="1" applyBorder="1"/>
    <xf numFmtId="0" fontId="0" fillId="0" borderId="0" xfId="0"/>
    <xf numFmtId="2" fontId="6" fillId="0" borderId="7" xfId="1" applyNumberFormat="1" applyFont="1" applyFill="1" applyBorder="1" applyAlignment="1">
      <alignment horizontal="right"/>
    </xf>
    <xf numFmtId="10" fontId="4" fillId="0" borderId="3" xfId="16" applyNumberFormat="1" applyFont="1" applyBorder="1"/>
    <xf numFmtId="10" fontId="4" fillId="0" borderId="4" xfId="16" applyNumberFormat="1" applyFont="1" applyBorder="1"/>
    <xf numFmtId="10" fontId="4" fillId="0" borderId="1" xfId="16" applyNumberFormat="1" applyFont="1" applyBorder="1"/>
    <xf numFmtId="10" fontId="4" fillId="0" borderId="3" xfId="17" applyNumberFormat="1" applyFont="1" applyBorder="1"/>
    <xf numFmtId="10" fontId="4" fillId="0" borderId="4" xfId="17" applyNumberFormat="1" applyFont="1" applyBorder="1"/>
    <xf numFmtId="10" fontId="4" fillId="0" borderId="1" xfId="17" applyNumberFormat="1" applyFont="1" applyBorder="1"/>
    <xf numFmtId="0" fontId="0" fillId="0" borderId="8" xfId="0" applyBorder="1" applyAlignment="1">
      <alignment vertical="center" wrapText="1"/>
    </xf>
    <xf numFmtId="0" fontId="6" fillId="0" borderId="5" xfId="0" applyFont="1" applyBorder="1" applyAlignment="1">
      <alignment vertical="center" wrapText="1"/>
    </xf>
    <xf numFmtId="0" fontId="0" fillId="0" borderId="7" xfId="0" applyFont="1" applyBorder="1"/>
    <xf numFmtId="10" fontId="6" fillId="0" borderId="5" xfId="0" applyNumberFormat="1" applyFont="1" applyBorder="1"/>
    <xf numFmtId="10" fontId="6" fillId="0" borderId="6" xfId="1" applyNumberFormat="1" applyFont="1" applyBorder="1"/>
    <xf numFmtId="10" fontId="6" fillId="0" borderId="2" xfId="1" applyNumberFormat="1" applyFont="1" applyBorder="1"/>
    <xf numFmtId="0" fontId="0" fillId="0" borderId="8" xfId="0" applyBorder="1" applyAlignment="1">
      <alignment vertical="center" wrapText="1"/>
    </xf>
    <xf numFmtId="0" fontId="2" fillId="2" borderId="8" xfId="0" applyFont="1" applyFill="1" applyBorder="1" applyAlignment="1">
      <alignment horizontal="center"/>
    </xf>
    <xf numFmtId="0" fontId="2" fillId="2" borderId="0" xfId="0" applyFont="1" applyFill="1" applyBorder="1" applyAlignment="1">
      <alignment horizontal="center"/>
    </xf>
    <xf numFmtId="0" fontId="2" fillId="2" borderId="7" xfId="0" applyFont="1" applyFill="1" applyBorder="1" applyAlignment="1">
      <alignment horizontal="center"/>
    </xf>
    <xf numFmtId="0" fontId="0" fillId="0" borderId="7" xfId="0" applyFont="1" applyBorder="1"/>
    <xf numFmtId="0" fontId="6" fillId="0" borderId="11" xfId="0" applyFont="1" applyBorder="1"/>
    <xf numFmtId="0" fontId="6" fillId="0" borderId="10" xfId="0" applyFont="1" applyBorder="1"/>
    <xf numFmtId="164" fontId="6" fillId="0" borderId="9" xfId="0" applyNumberFormat="1" applyFont="1" applyFill="1" applyBorder="1" applyAlignment="1"/>
    <xf numFmtId="164" fontId="6" fillId="0" borderId="10" xfId="0" applyNumberFormat="1" applyFont="1" applyFill="1" applyBorder="1" applyAlignment="1"/>
    <xf numFmtId="0" fontId="0" fillId="0" borderId="0" xfId="0" applyFont="1"/>
    <xf numFmtId="0" fontId="6" fillId="3" borderId="3" xfId="0" applyFont="1" applyFill="1" applyBorder="1" applyAlignment="1"/>
    <xf numFmtId="0" fontId="6" fillId="3" borderId="4" xfId="0" applyFont="1" applyFill="1" applyBorder="1" applyAlignment="1"/>
    <xf numFmtId="0" fontId="6" fillId="3" borderId="1" xfId="0" applyFont="1" applyFill="1" applyBorder="1" applyAlignment="1"/>
    <xf numFmtId="0" fontId="0" fillId="3" borderId="8" xfId="0" applyFill="1" applyBorder="1" applyAlignment="1">
      <alignment horizontal="left"/>
    </xf>
    <xf numFmtId="0" fontId="0" fillId="3" borderId="0" xfId="0" applyFont="1" applyFill="1" applyBorder="1" applyAlignment="1">
      <alignment horizontal="left"/>
    </xf>
    <xf numFmtId="0" fontId="0" fillId="3" borderId="7" xfId="0" applyFont="1" applyFill="1" applyBorder="1" applyAlignment="1">
      <alignment horizontal="left"/>
    </xf>
    <xf numFmtId="0" fontId="0" fillId="3" borderId="8" xfId="0" applyFill="1" applyBorder="1" applyAlignment="1">
      <alignment horizontal="left" wrapText="1"/>
    </xf>
    <xf numFmtId="0" fontId="0" fillId="3" borderId="0" xfId="0" applyFont="1" applyFill="1"/>
    <xf numFmtId="0" fontId="0" fillId="3" borderId="7" xfId="0" applyFont="1" applyFill="1" applyBorder="1"/>
    <xf numFmtId="0" fontId="0" fillId="3" borderId="5" xfId="0" applyFill="1" applyBorder="1" applyAlignment="1">
      <alignment horizontal="left"/>
    </xf>
    <xf numFmtId="0" fontId="0" fillId="3" borderId="6" xfId="0" applyFont="1" applyFill="1" applyBorder="1" applyAlignment="1">
      <alignment horizontal="left"/>
    </xf>
    <xf numFmtId="0" fontId="0" fillId="3" borderId="2" xfId="0" applyFont="1" applyFill="1" applyBorder="1" applyAlignment="1">
      <alignment horizontal="left"/>
    </xf>
    <xf numFmtId="0" fontId="0" fillId="0" borderId="9" xfId="0" applyFont="1" applyBorder="1" applyAlignment="1">
      <alignment horizontal="center"/>
    </xf>
    <xf numFmtId="0" fontId="2" fillId="0" borderId="3" xfId="0" applyFont="1" applyBorder="1" applyAlignment="1">
      <alignment horizontal="left"/>
    </xf>
    <xf numFmtId="0" fontId="0" fillId="0" borderId="4" xfId="0" applyFont="1" applyBorder="1" applyAlignment="1">
      <alignment horizontal="left"/>
    </xf>
    <xf numFmtId="0" fontId="0" fillId="0" borderId="1" xfId="0" applyFont="1" applyBorder="1" applyAlignment="1">
      <alignment horizontal="left"/>
    </xf>
    <xf numFmtId="0" fontId="0" fillId="0" borderId="0" xfId="0" applyFont="1"/>
    <xf numFmtId="0" fontId="0" fillId="0" borderId="7" xfId="0" applyFont="1" applyBorder="1"/>
    <xf numFmtId="0" fontId="0" fillId="0" borderId="6" xfId="0" applyFont="1" applyBorder="1"/>
    <xf numFmtId="0" fontId="0" fillId="0" borderId="2" xfId="0" applyFont="1" applyBorder="1"/>
    <xf numFmtId="0" fontId="0" fillId="0" borderId="11" xfId="0" applyBorder="1" applyAlignment="1">
      <alignment horizontal="left"/>
    </xf>
    <xf numFmtId="0" fontId="0" fillId="0" borderId="10" xfId="0" applyFont="1" applyBorder="1" applyAlignment="1">
      <alignment horizontal="left"/>
    </xf>
    <xf numFmtId="0" fontId="0" fillId="0" borderId="8" xfId="0" applyBorder="1" applyAlignment="1">
      <alignment vertical="center" wrapText="1"/>
    </xf>
    <xf numFmtId="0" fontId="0" fillId="0" borderId="5" xfId="0" applyFont="1" applyBorder="1" applyAlignment="1">
      <alignment vertical="center" wrapText="1"/>
    </xf>
    <xf numFmtId="0" fontId="2" fillId="5" borderId="11"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0" fillId="0" borderId="8" xfId="0" applyFont="1" applyBorder="1" applyAlignment="1">
      <alignment vertical="center" wrapText="1"/>
    </xf>
    <xf numFmtId="0" fontId="0" fillId="0" borderId="8" xfId="0" applyFont="1" applyFill="1" applyBorder="1" applyAlignment="1">
      <alignment vertical="center" wrapText="1"/>
    </xf>
    <xf numFmtId="0" fontId="6" fillId="0" borderId="19"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Fill="1" applyBorder="1" applyAlignment="1">
      <alignment vertical="center" wrapText="1"/>
    </xf>
    <xf numFmtId="0" fontId="6" fillId="0" borderId="8" xfId="0" applyFont="1" applyBorder="1" applyAlignment="1">
      <alignment vertical="center" wrapText="1"/>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0" fillId="0" borderId="8" xfId="0" applyFont="1" applyBorder="1" applyAlignment="1">
      <alignment horizontal="left" vertical="center" wrapText="1"/>
    </xf>
    <xf numFmtId="0" fontId="0" fillId="0" borderId="0" xfId="0" applyFont="1" applyBorder="1" applyAlignment="1">
      <alignment horizontal="left" vertical="center" wrapText="1"/>
    </xf>
    <xf numFmtId="0" fontId="5" fillId="5" borderId="11" xfId="0" applyFont="1" applyFill="1" applyBorder="1" applyAlignment="1">
      <alignment horizont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0" fillId="0" borderId="3" xfId="0" applyFont="1" applyBorder="1" applyAlignment="1">
      <alignment vertical="center" wrapText="1"/>
    </xf>
    <xf numFmtId="0" fontId="3" fillId="4" borderId="0" xfId="0" applyFont="1" applyFill="1" applyAlignment="1">
      <alignment horizontal="center"/>
    </xf>
  </cellXfs>
  <cellStyles count="128">
    <cellStyle name="Euro" xfId="26"/>
    <cellStyle name="Hipervínculo 2" xfId="27"/>
    <cellStyle name="Hipervínculo 2 2" xfId="28"/>
    <cellStyle name="Hipervínculo 2 2 2" xfId="89"/>
    <cellStyle name="Hipervínculo 2 2 2 2" xfId="90"/>
    <cellStyle name="Hipervínculo 2 2 3" xfId="104"/>
    <cellStyle name="Hipervínculo 2 3" xfId="50"/>
    <cellStyle name="Hipervínculo 2 4" xfId="59"/>
    <cellStyle name="Hipervínculo 2 4 2" xfId="88"/>
    <cellStyle name="Hipervínculo 3" xfId="29"/>
    <cellStyle name="Hipervínculo 4" xfId="49"/>
    <cellStyle name="Hipervínculo 4 2" xfId="100"/>
    <cellStyle name="Hipervínculo 4 3" xfId="112"/>
    <cellStyle name="Hipervínculo 5" xfId="62"/>
    <cellStyle name="Hipervínculo visitado" xfId="51" builtinId="9" customBuiltin="1"/>
    <cellStyle name="Hipervínculo visitado 2" xfId="30"/>
    <cellStyle name="Millares 2 2" xfId="31"/>
    <cellStyle name="Millares 2 3" xfId="39"/>
    <cellStyle name="Millares 2 4" xfId="42"/>
    <cellStyle name="Millares 2 5" xfId="71"/>
    <cellStyle name="Millares 2 6" xfId="116"/>
    <cellStyle name="Millares 2 7" xfId="118"/>
    <cellStyle name="Millares 2 8" xfId="121"/>
    <cellStyle name="Millares 2 9" xfId="124"/>
    <cellStyle name="Millares 3" xfId="24"/>
    <cellStyle name="Millares 3 2" xfId="32"/>
    <cellStyle name="Millares 3 2 2" xfId="47"/>
    <cellStyle name="Millares 3 2 2 2" xfId="92"/>
    <cellStyle name="Millares 3 2 2 2 2" xfId="98"/>
    <cellStyle name="Millares 3 2 2 3" xfId="111"/>
    <cellStyle name="Millares 3 2 3" xfId="70"/>
    <cellStyle name="Millares 3 2 4" xfId="76"/>
    <cellStyle name="Millares 3 2 4 2" xfId="105"/>
    <cellStyle name="Millares 3 3" xfId="52"/>
    <cellStyle name="Millares 3 3 2" xfId="87"/>
    <cellStyle name="Millares 3 3 2 2" xfId="101"/>
    <cellStyle name="Millares 3 3 3" xfId="113"/>
    <cellStyle name="Millares 3 4" xfId="68"/>
    <cellStyle name="Millares 3 4 2" xfId="91"/>
    <cellStyle name="Normal" xfId="0" builtinId="0"/>
    <cellStyle name="Normal 10" xfId="9"/>
    <cellStyle name="Normal 10 2" xfId="127"/>
    <cellStyle name="Normal 11" xfId="13"/>
    <cellStyle name="Normal 12" xfId="3"/>
    <cellStyle name="Normal 13" xfId="7"/>
    <cellStyle name="Normal 14" xfId="11"/>
    <cellStyle name="Normal 15" xfId="15"/>
    <cellStyle name="Normal 16" xfId="16"/>
    <cellStyle name="Normal 17" xfId="17"/>
    <cellStyle name="Normal 19" xfId="18"/>
    <cellStyle name="Normal 2" xfId="2"/>
    <cellStyle name="Normal 2 10" xfId="119"/>
    <cellStyle name="Normal 2 11" xfId="122"/>
    <cellStyle name="Normal 2 12" xfId="125"/>
    <cellStyle name="Normal 2 2" xfId="25"/>
    <cellStyle name="Normal 2 2 2" xfId="33"/>
    <cellStyle name="Normal 2 2 3" xfId="53"/>
    <cellStyle name="Normal 2 2 4" xfId="66"/>
    <cellStyle name="Normal 2 3" xfId="40"/>
    <cellStyle name="Normal 2 4" xfId="43"/>
    <cellStyle name="Normal 2 5" xfId="37"/>
    <cellStyle name="Normal 2 6" xfId="48"/>
    <cellStyle name="Normal 2 6 2" xfId="72"/>
    <cellStyle name="Normal 2 6 3" xfId="77"/>
    <cellStyle name="Normal 2 7" xfId="69"/>
    <cellStyle name="Normal 2 7 2" xfId="78"/>
    <cellStyle name="Normal 2 8" xfId="86"/>
    <cellStyle name="Normal 2 9" xfId="110"/>
    <cellStyle name="Normal 20" xfId="19"/>
    <cellStyle name="Normal 21" xfId="20"/>
    <cellStyle name="Normal 22" xfId="21"/>
    <cellStyle name="Normal 23" xfId="22"/>
    <cellStyle name="Normal 24" xfId="23"/>
    <cellStyle name="Normal 25" xfId="84"/>
    <cellStyle name="Normal 26" xfId="117"/>
    <cellStyle name="Normal 27" xfId="120"/>
    <cellStyle name="Normal 28" xfId="123"/>
    <cellStyle name="Normal 3" xfId="4"/>
    <cellStyle name="Normal 3 2" xfId="34"/>
    <cellStyle name="Normal 3 2 2" xfId="38"/>
    <cellStyle name="Normal 3 2 2 2" xfId="93"/>
    <cellStyle name="Normal 3 2 2 2 2" xfId="95"/>
    <cellStyle name="Normal 3 2 2 3" xfId="108"/>
    <cellStyle name="Normal 3 2 3" xfId="58"/>
    <cellStyle name="Normal 3 2 4" xfId="61"/>
    <cellStyle name="Normal 3 2 4 2" xfId="106"/>
    <cellStyle name="Normal 3 3" xfId="54"/>
    <cellStyle name="Normal 3 3 2" xfId="79"/>
    <cellStyle name="Normal 3 3 2 2" xfId="102"/>
    <cellStyle name="Normal 3 3 3" xfId="114"/>
    <cellStyle name="Normal 3 4" xfId="64"/>
    <cellStyle name="Normal 3 4 2" xfId="85"/>
    <cellStyle name="Normal 4" xfId="8"/>
    <cellStyle name="Normal 4 2" xfId="35"/>
    <cellStyle name="Normal 4 2 2" xfId="45"/>
    <cellStyle name="Normal 4 2 2 2" xfId="94"/>
    <cellStyle name="Normal 4 2 2 2 2" xfId="97"/>
    <cellStyle name="Normal 4 2 2 3" xfId="109"/>
    <cellStyle name="Normal 4 2 3" xfId="65"/>
    <cellStyle name="Normal 4 2 4" xfId="74"/>
    <cellStyle name="Normal 4 2 4 2" xfId="107"/>
    <cellStyle name="Normal 4 3" xfId="55"/>
    <cellStyle name="Normal 4 3 2" xfId="81"/>
    <cellStyle name="Normal 4 3 2 2" xfId="103"/>
    <cellStyle name="Normal 4 3 3" xfId="115"/>
    <cellStyle name="Normal 4 4" xfId="57"/>
    <cellStyle name="Normal 4 4 2" xfId="96"/>
    <cellStyle name="Normal 5" xfId="12"/>
    <cellStyle name="Normal 5 2" xfId="36"/>
    <cellStyle name="Normal 5 2 2" xfId="46"/>
    <cellStyle name="Normal 5 2 3" xfId="67"/>
    <cellStyle name="Normal 5 2 4" xfId="75"/>
    <cellStyle name="Normal 5 3" xfId="56"/>
    <cellStyle name="Normal 5 3 2" xfId="82"/>
    <cellStyle name="Normal 5 4" xfId="83"/>
    <cellStyle name="Normal 6" xfId="6"/>
    <cellStyle name="Normal 6 2" xfId="41"/>
    <cellStyle name="Normal 6 2 2" xfId="44"/>
    <cellStyle name="Normal 6 2 3" xfId="63"/>
    <cellStyle name="Normal 6 2 4" xfId="73"/>
    <cellStyle name="Normal 6 3" xfId="60"/>
    <cellStyle name="Normal 6 3 2" xfId="80"/>
    <cellStyle name="Normal 6 4" xfId="99"/>
    <cellStyle name="Normal 7" xfId="10"/>
    <cellStyle name="Normal 8" xfId="14"/>
    <cellStyle name="Normal 9" xfId="5"/>
    <cellStyle name="Porcentaje" xfId="1" builtinId="5"/>
    <cellStyle name="Porcentual 3" xfId="126"/>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abSelected="1" zoomScale="80" zoomScaleNormal="80" workbookViewId="0">
      <selection sqref="A1:H1"/>
    </sheetView>
  </sheetViews>
  <sheetFormatPr baseColWidth="10" defaultRowHeight="12.75" x14ac:dyDescent="0.2"/>
  <cols>
    <col min="1" max="1" width="62" style="17" customWidth="1"/>
    <col min="2" max="2" width="10.7109375" style="17" customWidth="1"/>
    <col min="3" max="8" width="15.7109375" style="17" customWidth="1"/>
    <col min="9" max="9" width="0" style="17" hidden="1" customWidth="1"/>
    <col min="10" max="16384" width="11.42578125" style="17"/>
  </cols>
  <sheetData>
    <row r="1" spans="1:11" ht="18.75" x14ac:dyDescent="0.3">
      <c r="A1" s="211" t="s">
        <v>55</v>
      </c>
      <c r="B1" s="211"/>
      <c r="C1" s="211"/>
      <c r="D1" s="211"/>
      <c r="E1" s="211"/>
      <c r="F1" s="211"/>
      <c r="G1" s="211"/>
      <c r="H1" s="211"/>
    </row>
    <row r="2" spans="1:11" ht="15" customHeight="1" x14ac:dyDescent="0.2">
      <c r="A2" s="18"/>
      <c r="B2" s="18"/>
      <c r="C2" s="19"/>
      <c r="D2" s="19"/>
      <c r="E2" s="19"/>
      <c r="F2" s="19"/>
      <c r="G2" s="19"/>
      <c r="H2" s="19"/>
    </row>
    <row r="3" spans="1:11" ht="17.25" x14ac:dyDescent="0.25">
      <c r="A3" s="189" t="s">
        <v>7</v>
      </c>
      <c r="B3" s="190"/>
      <c r="C3" s="190"/>
      <c r="D3" s="190"/>
      <c r="E3" s="190"/>
      <c r="F3" s="190"/>
      <c r="G3" s="190"/>
      <c r="H3" s="191"/>
    </row>
    <row r="4" spans="1:11" ht="15" x14ac:dyDescent="0.25">
      <c r="A4" s="192"/>
      <c r="B4" s="193"/>
      <c r="C4" s="192" t="s">
        <v>5</v>
      </c>
      <c r="D4" s="196"/>
      <c r="E4" s="193"/>
      <c r="F4" s="192" t="s">
        <v>0</v>
      </c>
      <c r="G4" s="196"/>
      <c r="H4" s="193"/>
    </row>
    <row r="5" spans="1:11" ht="15" x14ac:dyDescent="0.25">
      <c r="A5" s="194"/>
      <c r="B5" s="195"/>
      <c r="C5" s="2" t="s">
        <v>4</v>
      </c>
      <c r="D5" s="3" t="s">
        <v>1</v>
      </c>
      <c r="E5" s="4" t="s">
        <v>3</v>
      </c>
      <c r="F5" s="3" t="s">
        <v>4</v>
      </c>
      <c r="G5" s="3" t="s">
        <v>1</v>
      </c>
      <c r="H5" s="4" t="s">
        <v>3</v>
      </c>
    </row>
    <row r="6" spans="1:11" ht="15" customHeight="1" x14ac:dyDescent="0.25">
      <c r="A6" s="210" t="s">
        <v>8</v>
      </c>
      <c r="B6" s="20" t="s">
        <v>6</v>
      </c>
      <c r="C6" s="1">
        <v>789082</v>
      </c>
      <c r="D6" s="21">
        <v>418104</v>
      </c>
      <c r="E6" s="22">
        <v>370978</v>
      </c>
      <c r="F6" s="1">
        <v>4848512</v>
      </c>
      <c r="G6" s="21">
        <v>2459670</v>
      </c>
      <c r="H6" s="22">
        <v>2388833</v>
      </c>
      <c r="J6" s="19"/>
    </row>
    <row r="7" spans="1:11" ht="15" customHeight="1" x14ac:dyDescent="0.25">
      <c r="A7" s="188"/>
      <c r="B7" s="23" t="s">
        <v>2</v>
      </c>
      <c r="C7" s="24">
        <f>+D7+E7</f>
        <v>1</v>
      </c>
      <c r="D7" s="25">
        <f>+D6/C6</f>
        <v>0.52986128184396553</v>
      </c>
      <c r="E7" s="26">
        <f>+E6/C6</f>
        <v>0.47013871815603447</v>
      </c>
      <c r="F7" s="24">
        <f>+G7+H7</f>
        <v>0.99999814376039498</v>
      </c>
      <c r="G7" s="25">
        <f>+G6/F6</f>
        <v>0.50730409659705911</v>
      </c>
      <c r="H7" s="26">
        <f>+H6/F6</f>
        <v>0.49269404716333587</v>
      </c>
    </row>
    <row r="8" spans="1:11" ht="15" customHeight="1" x14ac:dyDescent="0.25">
      <c r="A8" s="198" t="s">
        <v>9</v>
      </c>
      <c r="B8" s="27" t="s">
        <v>6</v>
      </c>
      <c r="C8" s="28">
        <v>145342</v>
      </c>
      <c r="D8" s="29">
        <v>70726</v>
      </c>
      <c r="E8" s="30">
        <v>74615</v>
      </c>
      <c r="F8" s="31">
        <v>952091</v>
      </c>
      <c r="G8" s="32">
        <v>455913</v>
      </c>
      <c r="H8" s="33">
        <v>496178</v>
      </c>
    </row>
    <row r="9" spans="1:11" ht="15" customHeight="1" x14ac:dyDescent="0.25">
      <c r="A9" s="197"/>
      <c r="B9" s="27" t="s">
        <v>2</v>
      </c>
      <c r="C9" s="34">
        <f t="shared" ref="C9:H9" si="0">+C8/C$6</f>
        <v>0.18419125008554244</v>
      </c>
      <c r="D9" s="34">
        <f t="shared" si="0"/>
        <v>0.16915886956355355</v>
      </c>
      <c r="E9" s="35">
        <f t="shared" si="0"/>
        <v>0.20113052526025801</v>
      </c>
      <c r="F9" s="34">
        <f t="shared" si="0"/>
        <v>0.19636766909105308</v>
      </c>
      <c r="G9" s="34">
        <f t="shared" si="0"/>
        <v>0.18535535254729293</v>
      </c>
      <c r="H9" s="35">
        <f t="shared" si="0"/>
        <v>0.20770727798887573</v>
      </c>
    </row>
    <row r="10" spans="1:11" ht="15" customHeight="1" x14ac:dyDescent="0.25">
      <c r="A10" s="198" t="s">
        <v>10</v>
      </c>
      <c r="B10" s="27" t="s">
        <v>6</v>
      </c>
      <c r="C10" s="36">
        <v>609264</v>
      </c>
      <c r="D10" s="37">
        <v>326827</v>
      </c>
      <c r="E10" s="38">
        <v>282438</v>
      </c>
      <c r="F10" s="39">
        <v>3491327</v>
      </c>
      <c r="G10" s="40">
        <v>1793535</v>
      </c>
      <c r="H10" s="41">
        <v>1697785</v>
      </c>
    </row>
    <row r="11" spans="1:11" ht="15" customHeight="1" x14ac:dyDescent="0.25">
      <c r="A11" s="198"/>
      <c r="B11" s="27" t="s">
        <v>2</v>
      </c>
      <c r="C11" s="34">
        <f t="shared" ref="C11:H11" si="1">+C10/C$6</f>
        <v>0.77211747321571145</v>
      </c>
      <c r="D11" s="34">
        <f t="shared" si="1"/>
        <v>0.78168828808143431</v>
      </c>
      <c r="E11" s="35">
        <f t="shared" si="1"/>
        <v>0.76133355616775122</v>
      </c>
      <c r="F11" s="34">
        <f t="shared" si="1"/>
        <v>0.72008216128989677</v>
      </c>
      <c r="G11" s="34">
        <f t="shared" si="1"/>
        <v>0.7291770847308785</v>
      </c>
      <c r="H11" s="35">
        <f t="shared" si="1"/>
        <v>0.71071732515416519</v>
      </c>
    </row>
    <row r="12" spans="1:11" ht="15" customHeight="1" x14ac:dyDescent="0.25">
      <c r="A12" s="198" t="s">
        <v>11</v>
      </c>
      <c r="B12" s="27" t="s">
        <v>6</v>
      </c>
      <c r="C12" s="42">
        <v>34476</v>
      </c>
      <c r="D12" s="43">
        <v>20551</v>
      </c>
      <c r="E12" s="44">
        <v>13925</v>
      </c>
      <c r="F12" s="45">
        <v>405094</v>
      </c>
      <c r="G12" s="46">
        <v>210222</v>
      </c>
      <c r="H12" s="47">
        <v>194870</v>
      </c>
    </row>
    <row r="13" spans="1:11" ht="15" customHeight="1" x14ac:dyDescent="0.25">
      <c r="A13" s="198"/>
      <c r="B13" s="27" t="s">
        <v>2</v>
      </c>
      <c r="C13" s="34">
        <f t="shared" ref="C13:H13" si="2">+C12/C$6</f>
        <v>4.3691276698746138E-2</v>
      </c>
      <c r="D13" s="34">
        <f t="shared" si="2"/>
        <v>4.9152842355012147E-2</v>
      </c>
      <c r="E13" s="35">
        <f t="shared" si="2"/>
        <v>3.753591857199079E-2</v>
      </c>
      <c r="F13" s="34">
        <f t="shared" si="2"/>
        <v>8.3550169619050138E-2</v>
      </c>
      <c r="G13" s="34">
        <f t="shared" si="2"/>
        <v>8.5467562721828538E-2</v>
      </c>
      <c r="H13" s="35">
        <f t="shared" si="2"/>
        <v>8.1575396856959026E-2</v>
      </c>
    </row>
    <row r="14" spans="1:11" ht="15" customHeight="1" x14ac:dyDescent="0.25">
      <c r="A14" s="128" t="s">
        <v>12</v>
      </c>
      <c r="B14" s="125" t="s">
        <v>2</v>
      </c>
      <c r="C14" s="48">
        <v>0.1188250522836133</v>
      </c>
      <c r="D14" s="49">
        <v>0.1209472150441738</v>
      </c>
      <c r="E14" s="50">
        <v>0.11652072967032415</v>
      </c>
      <c r="F14" s="51">
        <v>0.10330350518141913</v>
      </c>
      <c r="G14" s="52">
        <v>0.10279991825056203</v>
      </c>
      <c r="H14" s="53">
        <v>0.10382680912173373</v>
      </c>
    </row>
    <row r="15" spans="1:11" ht="15" customHeight="1" x14ac:dyDescent="0.25">
      <c r="A15" s="129" t="s">
        <v>9</v>
      </c>
      <c r="B15" s="55" t="s">
        <v>2</v>
      </c>
      <c r="C15" s="96">
        <v>0.10711540431565814</v>
      </c>
      <c r="D15" s="93">
        <v>0.10720023766362109</v>
      </c>
      <c r="E15" s="131">
        <v>0.1070336830116035</v>
      </c>
      <c r="F15" s="57">
        <v>0.10283673733244318</v>
      </c>
      <c r="G15" s="58">
        <v>0.1016415568572319</v>
      </c>
      <c r="H15" s="59">
        <v>0.10395999981562101</v>
      </c>
      <c r="K15" s="60"/>
    </row>
    <row r="16" spans="1:11" ht="15" customHeight="1" x14ac:dyDescent="0.25">
      <c r="A16" s="129" t="s">
        <v>13</v>
      </c>
      <c r="B16" s="55" t="s">
        <v>2</v>
      </c>
      <c r="C16" s="61">
        <v>0.14870183897907335</v>
      </c>
      <c r="D16" s="62">
        <v>0.15530768148778931</v>
      </c>
      <c r="E16" s="131">
        <v>0.14172652267770888</v>
      </c>
      <c r="F16" s="57">
        <v>0.12220662725618299</v>
      </c>
      <c r="G16" s="58">
        <v>0.1255500890628721</v>
      </c>
      <c r="H16" s="59">
        <v>0.11886224207897765</v>
      </c>
    </row>
    <row r="17" spans="1:8" ht="15" customHeight="1" x14ac:dyDescent="0.25">
      <c r="A17" s="130" t="s">
        <v>14</v>
      </c>
      <c r="B17" s="64" t="s">
        <v>2</v>
      </c>
      <c r="C17" s="65">
        <v>2.9054147438252773E-2</v>
      </c>
      <c r="D17" s="132">
        <v>2.966483970939976E-2</v>
      </c>
      <c r="E17" s="66">
        <v>2.8197448966161037E-2</v>
      </c>
      <c r="F17" s="67">
        <v>4.4480108115384713E-2</v>
      </c>
      <c r="G17" s="68">
        <v>4.0773427041629152E-2</v>
      </c>
      <c r="H17" s="69">
        <v>4.931608632681328E-2</v>
      </c>
    </row>
    <row r="18" spans="1:8" ht="15" x14ac:dyDescent="0.25">
      <c r="A18" s="164" t="s">
        <v>15</v>
      </c>
      <c r="C18" s="48"/>
      <c r="D18" s="49"/>
      <c r="E18" s="50"/>
      <c r="F18" s="51"/>
      <c r="G18" s="52"/>
      <c r="H18" s="53"/>
    </row>
    <row r="19" spans="1:8" ht="15" customHeight="1" x14ac:dyDescent="0.25">
      <c r="A19" s="164" t="s">
        <v>16</v>
      </c>
      <c r="B19" s="17" t="s">
        <v>2</v>
      </c>
      <c r="C19" s="61">
        <v>0.35521214970681381</v>
      </c>
      <c r="D19" s="62">
        <v>0.33411304364464345</v>
      </c>
      <c r="E19" s="71">
        <v>0.37900630226051141</v>
      </c>
      <c r="F19" s="57">
        <v>0.40639102900578838</v>
      </c>
      <c r="G19" s="58">
        <v>0.39470660698386367</v>
      </c>
      <c r="H19" s="59">
        <v>0.41841937046248107</v>
      </c>
    </row>
    <row r="20" spans="1:8" ht="15" customHeight="1" x14ac:dyDescent="0.25">
      <c r="A20" s="164" t="s">
        <v>17</v>
      </c>
      <c r="B20" s="17" t="s">
        <v>2</v>
      </c>
      <c r="C20" s="61">
        <v>4.3483054509694093E-2</v>
      </c>
      <c r="D20" s="62">
        <v>4.882756443372941E-2</v>
      </c>
      <c r="E20" s="71">
        <v>3.7457746820566178E-2</v>
      </c>
      <c r="F20" s="57">
        <v>5.6808527971966671E-2</v>
      </c>
      <c r="G20" s="58">
        <v>6.4917244996279988E-2</v>
      </c>
      <c r="H20" s="59">
        <v>4.8459645358214662E-2</v>
      </c>
    </row>
    <row r="21" spans="1:8" ht="15" customHeight="1" x14ac:dyDescent="0.25">
      <c r="A21" s="164" t="s">
        <v>18</v>
      </c>
      <c r="B21" s="17" t="s">
        <v>2</v>
      </c>
      <c r="C21" s="61">
        <v>0.12002955306689106</v>
      </c>
      <c r="D21" s="62">
        <v>0.10472274840709489</v>
      </c>
      <c r="E21" s="71">
        <v>0.13728037781216137</v>
      </c>
      <c r="F21" s="57">
        <v>0.20036464773234691</v>
      </c>
      <c r="G21" s="58">
        <v>0.17444494586672196</v>
      </c>
      <c r="H21" s="59">
        <v>0.22705438178390872</v>
      </c>
    </row>
    <row r="22" spans="1:8" ht="15" customHeight="1" x14ac:dyDescent="0.25">
      <c r="A22" s="164" t="s">
        <v>20</v>
      </c>
      <c r="B22" s="17" t="s">
        <v>2</v>
      </c>
      <c r="C22" s="61">
        <v>2.3310425059784132E-2</v>
      </c>
      <c r="D22" s="62">
        <v>2.5644337294070375E-2</v>
      </c>
      <c r="E22" s="71">
        <v>2.0677776040627746E-2</v>
      </c>
      <c r="F22" s="57">
        <v>1.5554247022026332E-2</v>
      </c>
      <c r="G22" s="58">
        <v>1.7197428923392162E-2</v>
      </c>
      <c r="H22" s="59">
        <v>1.3862417339345194E-2</v>
      </c>
    </row>
    <row r="23" spans="1:8" ht="15" customHeight="1" x14ac:dyDescent="0.25">
      <c r="A23" s="164" t="s">
        <v>19</v>
      </c>
      <c r="B23" s="17" t="s">
        <v>2</v>
      </c>
      <c r="C23" s="61">
        <v>8.3036260802013456E-2</v>
      </c>
      <c r="D23" s="62">
        <v>0.10014733176434572</v>
      </c>
      <c r="E23" s="71">
        <v>6.3747715497954063E-2</v>
      </c>
      <c r="F23" s="57">
        <v>5.5756453264556263E-2</v>
      </c>
      <c r="G23" s="58">
        <v>6.9573154122300959E-2</v>
      </c>
      <c r="H23" s="59">
        <v>4.152990183909884E-2</v>
      </c>
    </row>
    <row r="24" spans="1:8" ht="15" customHeight="1" x14ac:dyDescent="0.25">
      <c r="A24" s="164" t="s">
        <v>21</v>
      </c>
      <c r="B24" s="17" t="s">
        <v>2</v>
      </c>
      <c r="C24" s="61">
        <v>0.26307298669731805</v>
      </c>
      <c r="D24" s="62">
        <v>0.27736161337848958</v>
      </c>
      <c r="E24" s="71">
        <v>0.24696882294906974</v>
      </c>
      <c r="F24" s="57">
        <v>0.18210173630482734</v>
      </c>
      <c r="G24" s="58">
        <v>0.20030247960092207</v>
      </c>
      <c r="H24" s="59">
        <v>0.16336219400853891</v>
      </c>
    </row>
    <row r="25" spans="1:8" ht="15" customHeight="1" x14ac:dyDescent="0.25">
      <c r="A25" s="164" t="s">
        <v>22</v>
      </c>
      <c r="B25" s="17" t="s">
        <v>2</v>
      </c>
      <c r="C25" s="61">
        <v>0.11059715697468853</v>
      </c>
      <c r="D25" s="62">
        <v>0.10818600156898762</v>
      </c>
      <c r="E25" s="71">
        <v>0.11331399705642922</v>
      </c>
      <c r="F25" s="57">
        <v>8.1697385694382715E-2</v>
      </c>
      <c r="G25" s="58">
        <v>7.7723434444457992E-2</v>
      </c>
      <c r="H25" s="59">
        <v>8.5789588472697756E-2</v>
      </c>
    </row>
    <row r="26" spans="1:8" ht="15" customHeight="1" x14ac:dyDescent="0.25">
      <c r="A26" s="164" t="s">
        <v>23</v>
      </c>
      <c r="B26" s="17" t="s">
        <v>2</v>
      </c>
      <c r="C26" s="61">
        <v>1.0493112944167261E-3</v>
      </c>
      <c r="D26" s="62">
        <v>8.825555364215602E-4</v>
      </c>
      <c r="E26" s="71">
        <v>1.2318789793464842E-3</v>
      </c>
      <c r="F26" s="57">
        <v>9.8401263067145303E-4</v>
      </c>
      <c r="G26" s="58">
        <v>9.0825191997300446E-4</v>
      </c>
      <c r="H26" s="59">
        <v>1.0620248464417563E-3</v>
      </c>
    </row>
    <row r="27" spans="1:8" ht="15" customHeight="1" x14ac:dyDescent="0.25">
      <c r="A27" s="164" t="s">
        <v>67</v>
      </c>
      <c r="B27" s="17" t="s">
        <v>2</v>
      </c>
      <c r="C27" s="65">
        <v>2.0910188838014471E-4</v>
      </c>
      <c r="D27" s="73">
        <v>1.1480397221743872E-4</v>
      </c>
      <c r="E27" s="66">
        <v>3.153825833337826E-4</v>
      </c>
      <c r="F27" s="67">
        <v>3.419603734339277E-4</v>
      </c>
      <c r="G27" s="68">
        <v>2.2645314208816629E-4</v>
      </c>
      <c r="H27" s="69">
        <v>4.6047588927313046E-4</v>
      </c>
    </row>
    <row r="28" spans="1:8" ht="15" customHeight="1" thickBot="1" x14ac:dyDescent="0.3">
      <c r="A28" s="74" t="s">
        <v>69</v>
      </c>
      <c r="B28" s="75" t="s">
        <v>2</v>
      </c>
      <c r="C28" s="76">
        <v>4.9222811706357124E-2</v>
      </c>
      <c r="D28" s="77">
        <v>5.1487434329818352E-2</v>
      </c>
      <c r="E28" s="78">
        <v>4.6659519241620581E-2</v>
      </c>
      <c r="F28" s="79">
        <v>3.9622610762296069E-2</v>
      </c>
      <c r="G28" s="80">
        <v>4.1450638990283992E-2</v>
      </c>
      <c r="H28" s="81">
        <v>3.7741865277006091E-2</v>
      </c>
    </row>
    <row r="29" spans="1:8" ht="15" customHeight="1" x14ac:dyDescent="0.25">
      <c r="A29" s="199" t="s">
        <v>24</v>
      </c>
      <c r="B29" s="126" t="s">
        <v>6</v>
      </c>
      <c r="C29" s="5">
        <v>1218156</v>
      </c>
      <c r="D29" s="83">
        <v>664523</v>
      </c>
      <c r="E29" s="84">
        <v>553633</v>
      </c>
      <c r="F29" s="5">
        <v>6539656</v>
      </c>
      <c r="G29" s="83">
        <v>3408083</v>
      </c>
      <c r="H29" s="84">
        <v>3131573</v>
      </c>
    </row>
    <row r="30" spans="1:8" ht="15" customHeight="1" x14ac:dyDescent="0.25">
      <c r="A30" s="200"/>
      <c r="B30" s="127" t="s">
        <v>2</v>
      </c>
      <c r="C30" s="7">
        <f>+D30+E30</f>
        <v>1</v>
      </c>
      <c r="D30" s="8">
        <f>+D29/C29</f>
        <v>0.54551551689602973</v>
      </c>
      <c r="E30" s="9">
        <f>+E29/C29</f>
        <v>0.45448448310397027</v>
      </c>
      <c r="F30" s="7">
        <f>+G30+H30</f>
        <v>1</v>
      </c>
      <c r="G30" s="8">
        <f>+G29/F29</f>
        <v>0.52114102026161624</v>
      </c>
      <c r="H30" s="9">
        <f>+H29/F29</f>
        <v>0.47885897973838382</v>
      </c>
    </row>
    <row r="31" spans="1:8" ht="15" customHeight="1" x14ac:dyDescent="0.25">
      <c r="A31" s="201" t="s">
        <v>9</v>
      </c>
      <c r="B31" s="135" t="s">
        <v>6</v>
      </c>
      <c r="C31" s="28">
        <v>115639</v>
      </c>
      <c r="D31" s="29">
        <v>56993</v>
      </c>
      <c r="E31" s="30">
        <v>58646</v>
      </c>
      <c r="F31" s="31">
        <v>673763</v>
      </c>
      <c r="G31" s="32">
        <v>325805</v>
      </c>
      <c r="H31" s="33">
        <v>347958</v>
      </c>
    </row>
    <row r="32" spans="1:8" ht="15" customHeight="1" x14ac:dyDescent="0.25">
      <c r="A32" s="202"/>
      <c r="B32" s="135" t="s">
        <v>2</v>
      </c>
      <c r="C32" s="136">
        <f>+C31/C$29</f>
        <v>9.4929549253133419E-2</v>
      </c>
      <c r="D32" s="136">
        <f>+D31/D$29</f>
        <v>8.5765278252220009E-2</v>
      </c>
      <c r="E32" s="137">
        <f>+E31/E$29</f>
        <v>0.10592937920969306</v>
      </c>
      <c r="F32" s="136">
        <f>+F31/F$29</f>
        <v>0.10302728461558222</v>
      </c>
      <c r="G32" s="136">
        <f t="shared" ref="G32:H32" si="3">+G31/G$29</f>
        <v>9.559773045433459E-2</v>
      </c>
      <c r="H32" s="137">
        <f t="shared" si="3"/>
        <v>0.11111284967650442</v>
      </c>
    </row>
    <row r="33" spans="1:8" ht="15" customHeight="1" x14ac:dyDescent="0.25">
      <c r="A33" s="201" t="s">
        <v>10</v>
      </c>
      <c r="B33" s="135" t="s">
        <v>6</v>
      </c>
      <c r="C33" s="36">
        <v>1025543</v>
      </c>
      <c r="D33" s="37">
        <v>559914</v>
      </c>
      <c r="E33" s="38">
        <v>465629</v>
      </c>
      <c r="F33" s="39">
        <v>5276703</v>
      </c>
      <c r="G33" s="40">
        <v>2760276</v>
      </c>
      <c r="H33" s="41">
        <v>2516427</v>
      </c>
    </row>
    <row r="34" spans="1:8" ht="15" customHeight="1" x14ac:dyDescent="0.25">
      <c r="A34" s="201"/>
      <c r="B34" s="135" t="s">
        <v>2</v>
      </c>
      <c r="C34" s="136">
        <f>+C33/C$29</f>
        <v>0.84188149957805081</v>
      </c>
      <c r="D34" s="136">
        <f>+D33/D$29</f>
        <v>0.84258031700934355</v>
      </c>
      <c r="E34" s="137">
        <f>+E33/E$29</f>
        <v>0.84104271241056805</v>
      </c>
      <c r="F34" s="136">
        <f>+F33/F$29</f>
        <v>0.80687776237771525</v>
      </c>
      <c r="G34" s="136">
        <f t="shared" ref="G34:H34" si="4">+G33/G$29</f>
        <v>0.80992041567062778</v>
      </c>
      <c r="H34" s="137">
        <f t="shared" si="4"/>
        <v>0.80356645047073783</v>
      </c>
    </row>
    <row r="35" spans="1:8" ht="15" customHeight="1" x14ac:dyDescent="0.25">
      <c r="A35" s="201" t="s">
        <v>11</v>
      </c>
      <c r="B35" s="135" t="s">
        <v>6</v>
      </c>
      <c r="C35" s="42">
        <v>76974</v>
      </c>
      <c r="D35" s="43">
        <v>47616</v>
      </c>
      <c r="E35" s="44">
        <v>29358</v>
      </c>
      <c r="F35" s="45">
        <v>589190</v>
      </c>
      <c r="G35" s="46">
        <v>322002</v>
      </c>
      <c r="H35" s="47">
        <v>267188</v>
      </c>
    </row>
    <row r="36" spans="1:8" ht="15" customHeight="1" x14ac:dyDescent="0.25">
      <c r="A36" s="201"/>
      <c r="B36" s="135" t="s">
        <v>2</v>
      </c>
      <c r="C36" s="138">
        <f>+C35/C$29</f>
        <v>6.3188951168815816E-2</v>
      </c>
      <c r="D36" s="139">
        <f>+D35/D$29</f>
        <v>7.1654404738436442E-2</v>
      </c>
      <c r="E36" s="140">
        <f>+E35/E$29</f>
        <v>5.3027908379738926E-2</v>
      </c>
      <c r="F36" s="139">
        <f>+F35/F$29</f>
        <v>9.0094953006702491E-2</v>
      </c>
      <c r="G36" s="139">
        <f t="shared" ref="G36:H36" si="5">+G35/G$29</f>
        <v>9.4481853875037672E-2</v>
      </c>
      <c r="H36" s="140">
        <f t="shared" si="5"/>
        <v>8.5320699852757698E-2</v>
      </c>
    </row>
    <row r="37" spans="1:8" ht="15" customHeight="1" x14ac:dyDescent="0.25">
      <c r="A37" s="128" t="s">
        <v>25</v>
      </c>
      <c r="B37" s="125" t="s">
        <v>2</v>
      </c>
      <c r="C37" s="62">
        <v>0.18343778009078557</v>
      </c>
      <c r="D37" s="93">
        <v>0.19223017761800773</v>
      </c>
      <c r="E37" s="71">
        <v>0.17389096153834074</v>
      </c>
      <c r="F37" s="57">
        <v>0.13933540292090918</v>
      </c>
      <c r="G37" s="58">
        <v>0.14243807250205523</v>
      </c>
      <c r="H37" s="59">
        <v>0.13610881636421426</v>
      </c>
    </row>
    <row r="38" spans="1:8" ht="15" customHeight="1" x14ac:dyDescent="0.25">
      <c r="A38" s="129" t="s">
        <v>9</v>
      </c>
      <c r="B38" s="70" t="s">
        <v>2</v>
      </c>
      <c r="C38" s="62">
        <v>8.5224630455466355E-2</v>
      </c>
      <c r="D38" s="93">
        <v>8.6384966563396171E-2</v>
      </c>
      <c r="E38" s="71">
        <v>8.4126480920706279E-2</v>
      </c>
      <c r="F38" s="57">
        <v>7.2774132030628602E-2</v>
      </c>
      <c r="G38" s="58">
        <v>7.2635190117128573E-2</v>
      </c>
      <c r="H38" s="59">
        <v>7.2904710841359063E-2</v>
      </c>
    </row>
    <row r="39" spans="1:8" ht="15" customHeight="1" x14ac:dyDescent="0.25">
      <c r="A39" s="129" t="s">
        <v>13</v>
      </c>
      <c r="B39" s="70" t="s">
        <v>2</v>
      </c>
      <c r="C39" s="62">
        <v>0.25030221718682844</v>
      </c>
      <c r="D39" s="93">
        <v>0.26607026094096897</v>
      </c>
      <c r="E39" s="71">
        <v>0.2336512049649796</v>
      </c>
      <c r="F39" s="57">
        <v>0.18469998127344101</v>
      </c>
      <c r="G39" s="58">
        <v>0.1932233815554803</v>
      </c>
      <c r="H39" s="59">
        <v>0.17617552001465173</v>
      </c>
    </row>
    <row r="40" spans="1:8" ht="15" customHeight="1" x14ac:dyDescent="0.25">
      <c r="A40" s="130" t="s">
        <v>14</v>
      </c>
      <c r="B40" s="72" t="s">
        <v>2</v>
      </c>
      <c r="C40" s="62">
        <v>6.4868718671309583E-2</v>
      </c>
      <c r="D40" s="93">
        <v>6.8732470809341584E-2</v>
      </c>
      <c r="E40" s="71">
        <v>5.9448524721619801E-2</v>
      </c>
      <c r="F40" s="57">
        <v>6.469420653108543E-2</v>
      </c>
      <c r="G40" s="58">
        <v>6.2453620716474346E-2</v>
      </c>
      <c r="H40" s="59">
        <v>6.7617727066703881E-2</v>
      </c>
    </row>
    <row r="41" spans="1:8" ht="15" x14ac:dyDescent="0.25">
      <c r="A41" s="203" t="s">
        <v>26</v>
      </c>
      <c r="B41" s="204"/>
      <c r="C41" s="143"/>
      <c r="D41" s="144"/>
      <c r="E41" s="145"/>
      <c r="F41" s="146"/>
      <c r="G41" s="147"/>
      <c r="H41" s="148"/>
    </row>
    <row r="42" spans="1:8" ht="15" customHeight="1" x14ac:dyDescent="0.25">
      <c r="A42" s="133" t="s">
        <v>16</v>
      </c>
      <c r="B42" s="70" t="s">
        <v>2</v>
      </c>
      <c r="C42" s="61">
        <v>0.21072013765067857</v>
      </c>
      <c r="D42" s="62">
        <v>0.19697286625143148</v>
      </c>
      <c r="E42" s="71">
        <v>0.22722272696894874</v>
      </c>
      <c r="F42" s="57">
        <v>0.29670077447498766</v>
      </c>
      <c r="G42" s="58">
        <v>0.28492322516793167</v>
      </c>
      <c r="H42" s="59">
        <v>0.30951825169012503</v>
      </c>
    </row>
    <row r="43" spans="1:8" ht="15" customHeight="1" x14ac:dyDescent="0.25">
      <c r="A43" s="133" t="s">
        <v>17</v>
      </c>
      <c r="B43" s="70" t="s">
        <v>2</v>
      </c>
      <c r="C43" s="61">
        <v>3.4982383208718749E-2</v>
      </c>
      <c r="D43" s="62">
        <v>3.75938831312084E-2</v>
      </c>
      <c r="E43" s="71">
        <v>3.1847812540076188E-2</v>
      </c>
      <c r="F43" s="57">
        <v>5.2727849905254955E-2</v>
      </c>
      <c r="G43" s="58">
        <v>5.7715730514779129E-2</v>
      </c>
      <c r="H43" s="59">
        <v>4.7299552014275256E-2</v>
      </c>
    </row>
    <row r="44" spans="1:8" ht="15" customHeight="1" x14ac:dyDescent="0.25">
      <c r="A44" s="133" t="s">
        <v>18</v>
      </c>
      <c r="B44" s="70" t="s">
        <v>2</v>
      </c>
      <c r="C44" s="61">
        <v>9.7380795234764672E-2</v>
      </c>
      <c r="D44" s="62">
        <v>8.2159684465398494E-2</v>
      </c>
      <c r="E44" s="71">
        <v>0.11564881428672062</v>
      </c>
      <c r="F44" s="57">
        <v>0.16017310390638284</v>
      </c>
      <c r="G44" s="58">
        <v>0.13083308123657786</v>
      </c>
      <c r="H44" s="59">
        <v>0.19210377660044967</v>
      </c>
    </row>
    <row r="45" spans="1:8" ht="15" customHeight="1" x14ac:dyDescent="0.25">
      <c r="A45" s="133" t="s">
        <v>19</v>
      </c>
      <c r="B45" s="70" t="s">
        <v>2</v>
      </c>
      <c r="C45" s="61">
        <v>2.6769970348625299E-2</v>
      </c>
      <c r="D45" s="62">
        <v>2.752651149772092E-2</v>
      </c>
      <c r="E45" s="71">
        <v>2.5861897683122213E-2</v>
      </c>
      <c r="F45" s="57">
        <v>1.861428185213412E-2</v>
      </c>
      <c r="G45" s="58">
        <v>1.9871581766054407E-2</v>
      </c>
      <c r="H45" s="59">
        <v>1.7245965525951337E-2</v>
      </c>
    </row>
    <row r="46" spans="1:8" ht="15" customHeight="1" x14ac:dyDescent="0.25">
      <c r="A46" s="133" t="s">
        <v>20</v>
      </c>
      <c r="B46" s="70" t="s">
        <v>2</v>
      </c>
      <c r="C46" s="61">
        <v>0.11301426089926085</v>
      </c>
      <c r="D46" s="62">
        <v>0.12744630358919104</v>
      </c>
      <c r="E46" s="71">
        <v>9.5691550178547885E-2</v>
      </c>
      <c r="F46" s="57">
        <v>7.8660100775942959E-2</v>
      </c>
      <c r="G46" s="58">
        <v>9.3599833102656238E-2</v>
      </c>
      <c r="H46" s="59">
        <v>6.2401227753592206E-2</v>
      </c>
    </row>
    <row r="47" spans="1:8" ht="15" customHeight="1" x14ac:dyDescent="0.25">
      <c r="A47" s="133" t="s">
        <v>21</v>
      </c>
      <c r="B47" s="70" t="s">
        <v>2</v>
      </c>
      <c r="C47" s="61">
        <v>0.438113016723638</v>
      </c>
      <c r="D47" s="62">
        <v>0.45140198307658275</v>
      </c>
      <c r="E47" s="71">
        <v>0.42216233497641942</v>
      </c>
      <c r="F47" s="57">
        <v>0.32672116086840042</v>
      </c>
      <c r="G47" s="58">
        <v>0.35052021913785553</v>
      </c>
      <c r="H47" s="59">
        <v>0.30082070576033193</v>
      </c>
    </row>
    <row r="48" spans="1:8" ht="15" customHeight="1" x14ac:dyDescent="0.25">
      <c r="A48" s="133" t="s">
        <v>22</v>
      </c>
      <c r="B48" s="70" t="s">
        <v>2</v>
      </c>
      <c r="C48" s="61">
        <v>7.7403879306098725E-2</v>
      </c>
      <c r="D48" s="62">
        <v>7.5430045310696539E-2</v>
      </c>
      <c r="E48" s="71">
        <v>7.9773062660643421E-2</v>
      </c>
      <c r="F48" s="57">
        <v>6.4911671194937473E-2</v>
      </c>
      <c r="G48" s="58">
        <v>6.1161069140628327E-2</v>
      </c>
      <c r="H48" s="59">
        <v>6.8993441953931783E-2</v>
      </c>
    </row>
    <row r="49" spans="1:8" ht="15" customHeight="1" x14ac:dyDescent="0.25">
      <c r="A49" s="134" t="s">
        <v>23</v>
      </c>
      <c r="B49" s="72" t="s">
        <v>2</v>
      </c>
      <c r="C49" s="65">
        <v>1.6155566282151053E-3</v>
      </c>
      <c r="D49" s="73">
        <v>1.4687226777703706E-3</v>
      </c>
      <c r="E49" s="66">
        <v>1.7918007055215278E-3</v>
      </c>
      <c r="F49" s="67">
        <v>1.4910570219595649E-3</v>
      </c>
      <c r="G49" s="68">
        <v>1.3752599335168773E-3</v>
      </c>
      <c r="H49" s="69">
        <v>1.6170787013427437E-3</v>
      </c>
    </row>
    <row r="50" spans="1:8" ht="15" customHeight="1" x14ac:dyDescent="0.25">
      <c r="A50" s="85" t="s">
        <v>70</v>
      </c>
      <c r="B50" s="86" t="s">
        <v>2</v>
      </c>
      <c r="C50" s="87">
        <v>3.7960618978520141E-2</v>
      </c>
      <c r="D50" s="88">
        <v>3.9021408066644565E-2</v>
      </c>
      <c r="E50" s="89">
        <v>3.6686321836712908E-2</v>
      </c>
      <c r="F50" s="90">
        <v>3.4088937907915388E-2</v>
      </c>
      <c r="G50" s="91">
        <v>3.5057737618346782E-2</v>
      </c>
      <c r="H50" s="92">
        <v>3.3036651788055829E-2</v>
      </c>
    </row>
    <row r="51" spans="1:8" ht="15" hidden="1" customHeight="1" x14ac:dyDescent="0.25">
      <c r="A51" s="205" t="s">
        <v>27</v>
      </c>
      <c r="B51" s="206"/>
      <c r="C51" s="49"/>
      <c r="D51" s="49"/>
      <c r="E51" s="49"/>
      <c r="F51" s="51"/>
      <c r="G51" s="52"/>
      <c r="H51" s="53"/>
    </row>
    <row r="52" spans="1:8" ht="15" hidden="1" customHeight="1" x14ac:dyDescent="0.25">
      <c r="A52" s="54" t="s">
        <v>28</v>
      </c>
      <c r="B52" s="70" t="s">
        <v>2</v>
      </c>
      <c r="C52" s="62">
        <v>0.13474950262410909</v>
      </c>
      <c r="D52" s="62">
        <v>0.13832345322212994</v>
      </c>
      <c r="E52" s="62">
        <v>0.13172058996064037</v>
      </c>
      <c r="F52" s="57">
        <v>0.10470696500132096</v>
      </c>
      <c r="G52" s="58">
        <v>0.10343530809905101</v>
      </c>
      <c r="H52" s="59">
        <v>0.10592502526953639</v>
      </c>
    </row>
    <row r="53" spans="1:8" ht="15" hidden="1" customHeight="1" x14ac:dyDescent="0.25">
      <c r="A53" s="54" t="s">
        <v>29</v>
      </c>
      <c r="B53" s="70" t="s">
        <v>2</v>
      </c>
      <c r="C53" s="62">
        <v>0.1109006874965747</v>
      </c>
      <c r="D53" s="62">
        <v>0.10953459176745897</v>
      </c>
      <c r="E53" s="62">
        <v>0.11205844962560932</v>
      </c>
      <c r="F53" s="57">
        <v>6.7196501277908313E-2</v>
      </c>
      <c r="G53" s="58">
        <v>6.4151558261321101E-2</v>
      </c>
      <c r="H53" s="59">
        <v>7.0113108816360167E-2</v>
      </c>
    </row>
    <row r="54" spans="1:8" ht="15" hidden="1" customHeight="1" x14ac:dyDescent="0.25">
      <c r="A54" s="54" t="s">
        <v>30</v>
      </c>
      <c r="B54" s="70" t="s">
        <v>2</v>
      </c>
      <c r="C54" s="62">
        <v>7.5272306232182978E-2</v>
      </c>
      <c r="D54" s="62">
        <v>9.0618256018144508E-2</v>
      </c>
      <c r="E54" s="62">
        <v>6.2266658737952237E-2</v>
      </c>
      <c r="F54" s="57">
        <v>0.12875625981920388</v>
      </c>
      <c r="G54" s="58">
        <v>0.1508743848792376</v>
      </c>
      <c r="H54" s="59">
        <v>0.10757034929966369</v>
      </c>
    </row>
    <row r="55" spans="1:8" ht="15" hidden="1" customHeight="1" x14ac:dyDescent="0.25">
      <c r="A55" s="54" t="s">
        <v>31</v>
      </c>
      <c r="B55" s="70" t="s">
        <v>2</v>
      </c>
      <c r="C55" s="62">
        <v>7.1910071307217799E-2</v>
      </c>
      <c r="D55" s="62">
        <v>6.6695491559237055E-2</v>
      </c>
      <c r="E55" s="62">
        <v>7.6329412369758806E-2</v>
      </c>
      <c r="F55" s="57">
        <v>5.7963053112337751E-2</v>
      </c>
      <c r="G55" s="58">
        <v>4.8950363418097428E-2</v>
      </c>
      <c r="H55" s="59">
        <v>6.6595884190211507E-2</v>
      </c>
    </row>
    <row r="56" spans="1:8" ht="15" hidden="1" customHeight="1" x14ac:dyDescent="0.25">
      <c r="A56" s="54" t="s">
        <v>32</v>
      </c>
      <c r="B56" s="70" t="s">
        <v>2</v>
      </c>
      <c r="C56" s="62">
        <v>6.84608445342587E-2</v>
      </c>
      <c r="D56" s="62">
        <v>6.713924319486006E-2</v>
      </c>
      <c r="E56" s="62">
        <v>6.9580897798335289E-2</v>
      </c>
      <c r="F56" s="57">
        <v>3.0790109739373489E-2</v>
      </c>
      <c r="G56" s="58">
        <v>2.7916144168113156E-2</v>
      </c>
      <c r="H56" s="59">
        <v>3.3542946033756384E-2</v>
      </c>
    </row>
    <row r="57" spans="1:8" ht="15" hidden="1" customHeight="1" x14ac:dyDescent="0.25">
      <c r="A57" s="54" t="s">
        <v>33</v>
      </c>
      <c r="B57" s="70" t="s">
        <v>2</v>
      </c>
      <c r="C57" s="62">
        <v>5.2396929883700601E-2</v>
      </c>
      <c r="D57" s="62">
        <v>4.6618574609062394E-2</v>
      </c>
      <c r="E57" s="62">
        <v>5.7294069053745435E-2</v>
      </c>
      <c r="F57" s="57">
        <v>2.6815449873813308E-2</v>
      </c>
      <c r="G57" s="58">
        <v>2.1405934869802506E-2</v>
      </c>
      <c r="H57" s="59">
        <v>3.1996969578490672E-2</v>
      </c>
    </row>
    <row r="58" spans="1:8" ht="15" hidden="1" customHeight="1" x14ac:dyDescent="0.25">
      <c r="A58" s="54" t="s">
        <v>34</v>
      </c>
      <c r="B58" s="70" t="s">
        <v>2</v>
      </c>
      <c r="C58" s="62">
        <v>4.271821687589656E-2</v>
      </c>
      <c r="D58" s="62">
        <v>4.4060365393440819E-2</v>
      </c>
      <c r="E58" s="62">
        <v>4.1580749938525674E-2</v>
      </c>
      <c r="F58" s="57">
        <v>3.0050242241130676E-2</v>
      </c>
      <c r="G58" s="58">
        <v>2.8788053173735399E-2</v>
      </c>
      <c r="H58" s="59">
        <v>3.1259233716131291E-2</v>
      </c>
    </row>
    <row r="59" spans="1:8" ht="15" hidden="1" customHeight="1" x14ac:dyDescent="0.25">
      <c r="A59" s="54" t="s">
        <v>35</v>
      </c>
      <c r="B59" s="70" t="s">
        <v>2</v>
      </c>
      <c r="C59" s="62">
        <v>3.4162568625694084E-2</v>
      </c>
      <c r="D59" s="62">
        <v>3.4144223074326505E-2</v>
      </c>
      <c r="E59" s="62">
        <v>3.4178116426742698E-2</v>
      </c>
      <c r="F59" s="57">
        <v>2.9473080117501434E-2</v>
      </c>
      <c r="G59" s="58">
        <v>2.7455765506664113E-2</v>
      </c>
      <c r="H59" s="59">
        <v>3.1405370793992228E-2</v>
      </c>
    </row>
    <row r="60" spans="1:8" ht="15" hidden="1" customHeight="1" x14ac:dyDescent="0.25">
      <c r="A60" s="54" t="s">
        <v>36</v>
      </c>
      <c r="B60" s="70" t="s">
        <v>2</v>
      </c>
      <c r="C60" s="62">
        <v>3.1959935034487921E-2</v>
      </c>
      <c r="D60" s="62">
        <v>2.6528383037309273E-2</v>
      </c>
      <c r="E60" s="62">
        <v>3.6563159442697092E-2</v>
      </c>
      <c r="F60" s="57">
        <v>2.7662205309302263E-2</v>
      </c>
      <c r="G60" s="58">
        <v>2.2502010810868684E-2</v>
      </c>
      <c r="H60" s="59">
        <v>3.2604912641434093E-2</v>
      </c>
    </row>
    <row r="61" spans="1:8" ht="15" hidden="1" customHeight="1" x14ac:dyDescent="0.25">
      <c r="A61" s="63" t="s">
        <v>37</v>
      </c>
      <c r="B61" s="72" t="s">
        <v>2</v>
      </c>
      <c r="C61" s="62">
        <v>3.1674601773067843E-2</v>
      </c>
      <c r="D61" s="62">
        <v>3.4737788296335066E-2</v>
      </c>
      <c r="E61" s="62">
        <v>2.9078560166888725E-2</v>
      </c>
      <c r="F61" s="67">
        <v>4.0834629465517754E-2</v>
      </c>
      <c r="G61" s="68">
        <v>4.2307996001129534E-2</v>
      </c>
      <c r="H61" s="69">
        <v>3.9423361037419426E-2</v>
      </c>
    </row>
    <row r="62" spans="1:8" ht="17.25" x14ac:dyDescent="0.25">
      <c r="A62" s="207" t="s">
        <v>63</v>
      </c>
      <c r="B62" s="208"/>
      <c r="C62" s="208"/>
      <c r="D62" s="208"/>
      <c r="E62" s="208"/>
      <c r="F62" s="208"/>
      <c r="G62" s="208"/>
      <c r="H62" s="209"/>
    </row>
    <row r="63" spans="1:8" ht="15" x14ac:dyDescent="0.25">
      <c r="A63" s="192"/>
      <c r="B63" s="193"/>
      <c r="C63" s="192" t="s">
        <v>5</v>
      </c>
      <c r="D63" s="196"/>
      <c r="E63" s="193"/>
      <c r="F63" s="192" t="s">
        <v>0</v>
      </c>
      <c r="G63" s="196"/>
      <c r="H63" s="193"/>
    </row>
    <row r="64" spans="1:8" ht="15" x14ac:dyDescent="0.25">
      <c r="A64" s="194"/>
      <c r="B64" s="195"/>
      <c r="C64" s="156" t="s">
        <v>4</v>
      </c>
      <c r="D64" s="157" t="s">
        <v>1</v>
      </c>
      <c r="E64" s="158" t="s">
        <v>3</v>
      </c>
      <c r="F64" s="157" t="s">
        <v>4</v>
      </c>
      <c r="G64" s="157" t="s">
        <v>1</v>
      </c>
      <c r="H64" s="158" t="s">
        <v>3</v>
      </c>
    </row>
    <row r="65" spans="1:9" s="141" customFormat="1" ht="15" x14ac:dyDescent="0.25">
      <c r="A65" s="160" t="s">
        <v>64</v>
      </c>
      <c r="B65" s="161" t="s">
        <v>6</v>
      </c>
      <c r="C65" s="10">
        <v>2599.3000000000002</v>
      </c>
      <c r="D65" s="162"/>
      <c r="E65" s="163"/>
      <c r="F65" s="10">
        <v>18535.900000000001</v>
      </c>
      <c r="G65" s="162"/>
      <c r="H65" s="163"/>
    </row>
    <row r="66" spans="1:9" ht="15" customHeight="1" x14ac:dyDescent="0.25">
      <c r="A66" s="187" t="s">
        <v>65</v>
      </c>
      <c r="B66" s="82" t="s">
        <v>6</v>
      </c>
      <c r="C66" s="99">
        <v>175.1</v>
      </c>
      <c r="D66" s="94"/>
      <c r="E66" s="95"/>
      <c r="F66" s="11">
        <v>1193.6999999999998</v>
      </c>
      <c r="G66" s="97"/>
      <c r="H66" s="159"/>
    </row>
    <row r="67" spans="1:9" ht="15" customHeight="1" x14ac:dyDescent="0.25">
      <c r="A67" s="197" t="s">
        <v>38</v>
      </c>
      <c r="B67" s="82" t="s">
        <v>2</v>
      </c>
      <c r="C67" s="93">
        <f>C66/C65</f>
        <v>6.7364290385873118E-2</v>
      </c>
      <c r="D67" s="94"/>
      <c r="E67" s="95"/>
      <c r="F67" s="93">
        <f>F66/F65</f>
        <v>6.4399354765616978E-2</v>
      </c>
      <c r="G67" s="97"/>
      <c r="H67" s="98"/>
    </row>
    <row r="68" spans="1:9" ht="15" customHeight="1" x14ac:dyDescent="0.25">
      <c r="A68" s="187" t="s">
        <v>66</v>
      </c>
      <c r="B68" s="82" t="s">
        <v>6</v>
      </c>
      <c r="C68" s="99">
        <v>70</v>
      </c>
      <c r="D68" s="99"/>
      <c r="E68" s="6"/>
      <c r="F68" s="100">
        <v>381.4</v>
      </c>
      <c r="G68" s="99"/>
      <c r="H68" s="98"/>
    </row>
    <row r="69" spans="1:9" ht="15" customHeight="1" x14ac:dyDescent="0.25">
      <c r="A69" s="188"/>
      <c r="B69" s="23" t="s">
        <v>2</v>
      </c>
      <c r="C69" s="101">
        <f>C68/C65</f>
        <v>2.6930327395837339E-2</v>
      </c>
      <c r="D69" s="101"/>
      <c r="E69" s="102"/>
      <c r="F69" s="101">
        <f>F68/F65</f>
        <v>2.0576287096930816E-2</v>
      </c>
      <c r="G69" s="103"/>
      <c r="H69" s="104"/>
    </row>
    <row r="70" spans="1:9" ht="17.25" x14ac:dyDescent="0.25">
      <c r="A70" s="189" t="s">
        <v>39</v>
      </c>
      <c r="B70" s="190"/>
      <c r="C70" s="190"/>
      <c r="D70" s="190"/>
      <c r="E70" s="190"/>
      <c r="F70" s="190"/>
      <c r="G70" s="190"/>
      <c r="H70" s="191"/>
    </row>
    <row r="71" spans="1:9" ht="15" x14ac:dyDescent="0.25">
      <c r="A71" s="192"/>
      <c r="B71" s="193"/>
      <c r="C71" s="192" t="s">
        <v>5</v>
      </c>
      <c r="D71" s="196"/>
      <c r="E71" s="193"/>
      <c r="F71" s="192" t="s">
        <v>0</v>
      </c>
      <c r="G71" s="196"/>
      <c r="H71" s="193"/>
    </row>
    <row r="72" spans="1:9" ht="15" x14ac:dyDescent="0.25">
      <c r="A72" s="194"/>
      <c r="B72" s="195"/>
      <c r="C72" s="12" t="s">
        <v>4</v>
      </c>
      <c r="D72" s="13" t="s">
        <v>1</v>
      </c>
      <c r="E72" s="14" t="s">
        <v>3</v>
      </c>
      <c r="F72" s="13" t="s">
        <v>4</v>
      </c>
      <c r="G72" s="13" t="s">
        <v>1</v>
      </c>
      <c r="H72" s="14" t="s">
        <v>3</v>
      </c>
    </row>
    <row r="73" spans="1:9" ht="15" customHeight="1" x14ac:dyDescent="0.2">
      <c r="A73" s="155" t="s">
        <v>61</v>
      </c>
      <c r="B73" s="16" t="s">
        <v>2</v>
      </c>
      <c r="C73" s="105">
        <v>0.11439510657397549</v>
      </c>
      <c r="D73" s="106"/>
      <c r="E73" s="107"/>
      <c r="F73" s="108">
        <v>9.1689814393152616E-2</v>
      </c>
      <c r="G73" s="109"/>
      <c r="H73" s="107"/>
    </row>
    <row r="74" spans="1:9" ht="15" customHeight="1" x14ac:dyDescent="0.2">
      <c r="A74" s="149" t="s">
        <v>56</v>
      </c>
      <c r="B74" s="16" t="s">
        <v>2</v>
      </c>
      <c r="C74" s="111">
        <v>0.10724294140615552</v>
      </c>
      <c r="D74" s="112"/>
      <c r="E74" s="113"/>
      <c r="F74" s="114">
        <v>8.5988842843841673E-2</v>
      </c>
      <c r="G74" s="115"/>
      <c r="H74" s="113"/>
    </row>
    <row r="75" spans="1:9" ht="15" customHeight="1" x14ac:dyDescent="0.2">
      <c r="A75" s="110" t="s">
        <v>40</v>
      </c>
      <c r="B75" s="16" t="s">
        <v>2</v>
      </c>
      <c r="C75" s="111">
        <v>0.12264345256837923</v>
      </c>
      <c r="D75" s="112"/>
      <c r="E75" s="113"/>
      <c r="F75" s="114">
        <v>9.6146768538666036E-2</v>
      </c>
      <c r="G75" s="115"/>
      <c r="H75" s="113"/>
      <c r="I75" s="116" t="s">
        <v>41</v>
      </c>
    </row>
    <row r="76" spans="1:9" ht="15" customHeight="1" x14ac:dyDescent="0.2">
      <c r="A76" s="149" t="s">
        <v>58</v>
      </c>
      <c r="B76" s="16" t="s">
        <v>2</v>
      </c>
      <c r="C76" s="111">
        <v>0.14774022028104825</v>
      </c>
      <c r="D76" s="112"/>
      <c r="E76" s="113"/>
      <c r="F76" s="114">
        <v>0.11667502647271917</v>
      </c>
      <c r="G76" s="115"/>
      <c r="H76" s="113"/>
      <c r="I76" s="116"/>
    </row>
    <row r="77" spans="1:9" ht="15" customHeight="1" x14ac:dyDescent="0.2">
      <c r="A77" s="110" t="s">
        <v>42</v>
      </c>
      <c r="B77" s="16" t="s">
        <v>2</v>
      </c>
      <c r="C77" s="111">
        <v>0.10581307564547789</v>
      </c>
      <c r="D77" s="112"/>
      <c r="E77" s="113"/>
      <c r="F77" s="114">
        <v>8.8857234157221909E-2</v>
      </c>
      <c r="G77" s="115"/>
      <c r="H77" s="113"/>
      <c r="I77" s="116" t="s">
        <v>43</v>
      </c>
    </row>
    <row r="78" spans="1:9" ht="15" customHeight="1" x14ac:dyDescent="0.2">
      <c r="A78" s="110" t="s">
        <v>44</v>
      </c>
      <c r="B78" s="16" t="s">
        <v>2</v>
      </c>
      <c r="C78" s="111">
        <v>8.2105202951326006E-2</v>
      </c>
      <c r="D78" s="112"/>
      <c r="E78" s="113"/>
      <c r="F78" s="114">
        <v>6.4554701888086458E-2</v>
      </c>
      <c r="G78" s="115"/>
      <c r="H78" s="113"/>
      <c r="I78" s="116"/>
    </row>
    <row r="79" spans="1:9" ht="15" customHeight="1" x14ac:dyDescent="0.25">
      <c r="A79" s="110" t="s">
        <v>45</v>
      </c>
      <c r="B79" s="16" t="s">
        <v>2</v>
      </c>
      <c r="C79" s="56">
        <v>0.20007222824124232</v>
      </c>
      <c r="D79" s="97"/>
      <c r="E79" s="98"/>
      <c r="F79" s="56">
        <v>0.15451328960994132</v>
      </c>
      <c r="G79" s="97"/>
      <c r="H79" s="98"/>
      <c r="I79" s="116"/>
    </row>
    <row r="80" spans="1:9" ht="15" customHeight="1" x14ac:dyDescent="0.25">
      <c r="A80" s="110" t="s">
        <v>46</v>
      </c>
      <c r="B80" s="16" t="s">
        <v>2</v>
      </c>
      <c r="C80" s="56">
        <v>0.11845180413840278</v>
      </c>
      <c r="D80" s="97"/>
      <c r="E80" s="98"/>
      <c r="F80" s="56">
        <v>8.6167411136492608E-2</v>
      </c>
      <c r="G80" s="97"/>
      <c r="H80" s="98"/>
      <c r="I80" s="116"/>
    </row>
    <row r="81" spans="1:9" ht="15" customHeight="1" x14ac:dyDescent="0.25">
      <c r="A81" s="149" t="s">
        <v>57</v>
      </c>
      <c r="B81" s="16" t="s">
        <v>2</v>
      </c>
      <c r="C81" s="56">
        <v>8.3629821298617291E-2</v>
      </c>
      <c r="D81" s="97"/>
      <c r="E81" s="151"/>
      <c r="F81" s="56">
        <v>5.8775309039337767E-2</v>
      </c>
      <c r="G81" s="97"/>
      <c r="H81" s="151"/>
      <c r="I81" s="116"/>
    </row>
    <row r="82" spans="1:9" ht="15" customHeight="1" x14ac:dyDescent="0.25">
      <c r="A82" s="149" t="s">
        <v>59</v>
      </c>
      <c r="B82" s="16" t="s">
        <v>2</v>
      </c>
      <c r="C82" s="56">
        <v>0</v>
      </c>
      <c r="D82" s="97"/>
      <c r="E82" s="151"/>
      <c r="F82" s="56">
        <v>0</v>
      </c>
      <c r="G82" s="97"/>
      <c r="H82" s="151"/>
      <c r="I82" s="116"/>
    </row>
    <row r="83" spans="1:9" ht="15" customHeight="1" x14ac:dyDescent="0.25">
      <c r="A83" s="149" t="s">
        <v>60</v>
      </c>
      <c r="B83" s="16" t="s">
        <v>2</v>
      </c>
      <c r="C83" s="56">
        <v>0.3044461190655614</v>
      </c>
      <c r="D83" s="97"/>
      <c r="E83" s="151"/>
      <c r="F83" s="56">
        <v>0.2282511575014215</v>
      </c>
      <c r="G83" s="97"/>
      <c r="H83" s="151"/>
      <c r="I83" s="116"/>
    </row>
    <row r="84" spans="1:9" ht="15" customHeight="1" x14ac:dyDescent="0.25">
      <c r="A84" s="150" t="s">
        <v>62</v>
      </c>
      <c r="B84" s="15" t="s">
        <v>2</v>
      </c>
      <c r="C84" s="152">
        <v>7.0022918453836597E-2</v>
      </c>
      <c r="D84" s="153">
        <v>7.4291307752545027E-2</v>
      </c>
      <c r="E84" s="154">
        <v>6.4910092018497498E-2</v>
      </c>
      <c r="F84" s="152">
        <v>4.9664483589746768E-2</v>
      </c>
      <c r="G84" s="153">
        <v>5.3808255378365651E-2</v>
      </c>
      <c r="H84" s="154">
        <v>4.4579450053387017E-2</v>
      </c>
    </row>
    <row r="85" spans="1:9" ht="17.25" x14ac:dyDescent="0.25">
      <c r="A85" s="189" t="s">
        <v>47</v>
      </c>
      <c r="B85" s="190"/>
      <c r="C85" s="190"/>
      <c r="D85" s="190"/>
      <c r="E85" s="190"/>
      <c r="F85" s="190"/>
      <c r="G85" s="190"/>
      <c r="H85" s="191"/>
    </row>
    <row r="86" spans="1:9" ht="15" x14ac:dyDescent="0.25">
      <c r="A86" s="192"/>
      <c r="B86" s="193"/>
      <c r="C86" s="192" t="s">
        <v>5</v>
      </c>
      <c r="D86" s="196"/>
      <c r="E86" s="193"/>
      <c r="F86" s="192" t="s">
        <v>0</v>
      </c>
      <c r="G86" s="196"/>
      <c r="H86" s="193"/>
    </row>
    <row r="87" spans="1:9" ht="15" x14ac:dyDescent="0.25">
      <c r="A87" s="194"/>
      <c r="B87" s="195"/>
      <c r="C87" s="2" t="s">
        <v>4</v>
      </c>
      <c r="D87" s="3" t="s">
        <v>1</v>
      </c>
      <c r="E87" s="4" t="s">
        <v>3</v>
      </c>
      <c r="F87" s="3" t="s">
        <v>4</v>
      </c>
      <c r="G87" s="3" t="s">
        <v>1</v>
      </c>
      <c r="H87" s="4" t="s">
        <v>3</v>
      </c>
    </row>
    <row r="88" spans="1:9" ht="17.25" x14ac:dyDescent="0.25">
      <c r="A88" s="185" t="s">
        <v>48</v>
      </c>
      <c r="B88" s="186"/>
      <c r="C88" s="117">
        <v>77.510000000000005</v>
      </c>
      <c r="D88" s="117">
        <v>71.180000000000007</v>
      </c>
      <c r="E88" s="118">
        <v>85.09</v>
      </c>
      <c r="F88" s="119">
        <v>70.84</v>
      </c>
      <c r="G88" s="120">
        <v>63.6</v>
      </c>
      <c r="H88" s="118">
        <v>78.900000000000006</v>
      </c>
    </row>
    <row r="89" spans="1:9" ht="17.25" x14ac:dyDescent="0.25">
      <c r="A89" s="185" t="s">
        <v>49</v>
      </c>
      <c r="B89" s="186"/>
      <c r="C89" s="121">
        <v>66.430000000000007</v>
      </c>
      <c r="D89" s="121">
        <v>61.32</v>
      </c>
      <c r="E89" s="142">
        <v>72.540000000000006</v>
      </c>
      <c r="F89" s="122">
        <v>57.14</v>
      </c>
      <c r="G89" s="123">
        <v>49.64</v>
      </c>
      <c r="H89" s="142">
        <v>65.48</v>
      </c>
    </row>
    <row r="90" spans="1:9" ht="17.25" x14ac:dyDescent="0.25">
      <c r="A90" s="185" t="s">
        <v>50</v>
      </c>
      <c r="B90" s="186"/>
      <c r="C90" s="117">
        <v>14.3</v>
      </c>
      <c r="D90" s="117">
        <v>13.85</v>
      </c>
      <c r="E90" s="124">
        <v>14.75</v>
      </c>
      <c r="F90" s="119">
        <v>19.34</v>
      </c>
      <c r="G90" s="120">
        <v>21.94</v>
      </c>
      <c r="H90" s="124">
        <v>17.010000000000002</v>
      </c>
    </row>
    <row r="91" spans="1:9" ht="15" x14ac:dyDescent="0.25">
      <c r="A91" s="177"/>
      <c r="B91" s="177"/>
      <c r="C91" s="177"/>
      <c r="D91" s="177"/>
      <c r="E91" s="177"/>
      <c r="F91" s="177"/>
      <c r="G91" s="177"/>
      <c r="H91" s="177"/>
    </row>
    <row r="92" spans="1:9" ht="15" x14ac:dyDescent="0.25">
      <c r="A92" s="178" t="s">
        <v>51</v>
      </c>
      <c r="B92" s="179"/>
      <c r="C92" s="179"/>
      <c r="D92" s="179"/>
      <c r="E92" s="179"/>
      <c r="F92" s="179"/>
      <c r="G92" s="179"/>
      <c r="H92" s="180"/>
    </row>
    <row r="93" spans="1:9" ht="15" x14ac:dyDescent="0.25">
      <c r="A93" s="168" t="s">
        <v>52</v>
      </c>
      <c r="B93" s="181"/>
      <c r="C93" s="181"/>
      <c r="D93" s="181"/>
      <c r="E93" s="181"/>
      <c r="F93" s="181"/>
      <c r="G93" s="181"/>
      <c r="H93" s="182"/>
    </row>
    <row r="94" spans="1:9" ht="15" x14ac:dyDescent="0.25">
      <c r="A94" s="168" t="s">
        <v>53</v>
      </c>
      <c r="B94" s="181"/>
      <c r="C94" s="181"/>
      <c r="D94" s="181"/>
      <c r="E94" s="181"/>
      <c r="F94" s="181"/>
      <c r="G94" s="181"/>
      <c r="H94" s="182"/>
    </row>
    <row r="95" spans="1:9" ht="15" x14ac:dyDescent="0.25">
      <c r="A95" s="174" t="s">
        <v>54</v>
      </c>
      <c r="B95" s="183"/>
      <c r="C95" s="183"/>
      <c r="D95" s="183"/>
      <c r="E95" s="183"/>
      <c r="F95" s="183"/>
      <c r="G95" s="183"/>
      <c r="H95" s="184"/>
    </row>
    <row r="96" spans="1:9" ht="15" x14ac:dyDescent="0.25">
      <c r="A96" s="177"/>
      <c r="B96" s="177"/>
      <c r="C96" s="177"/>
      <c r="D96" s="177"/>
      <c r="E96" s="177"/>
      <c r="F96" s="177"/>
      <c r="G96" s="177"/>
      <c r="H96" s="177"/>
    </row>
    <row r="97" spans="1:8" ht="15" x14ac:dyDescent="0.25">
      <c r="A97" s="165" t="s">
        <v>71</v>
      </c>
      <c r="B97" s="166"/>
      <c r="C97" s="166"/>
      <c r="D97" s="166"/>
      <c r="E97" s="166"/>
      <c r="F97" s="166"/>
      <c r="G97" s="166"/>
      <c r="H97" s="167"/>
    </row>
    <row r="98" spans="1:8" ht="15" x14ac:dyDescent="0.25">
      <c r="A98" s="168" t="s">
        <v>68</v>
      </c>
      <c r="B98" s="169"/>
      <c r="C98" s="169"/>
      <c r="D98" s="169"/>
      <c r="E98" s="169"/>
      <c r="F98" s="169"/>
      <c r="G98" s="169"/>
      <c r="H98" s="170"/>
    </row>
    <row r="99" spans="1:8" ht="30" customHeight="1" x14ac:dyDescent="0.25">
      <c r="A99" s="171" t="s">
        <v>73</v>
      </c>
      <c r="B99" s="172"/>
      <c r="C99" s="172"/>
      <c r="D99" s="172"/>
      <c r="E99" s="172"/>
      <c r="F99" s="172"/>
      <c r="G99" s="172"/>
      <c r="H99" s="173"/>
    </row>
    <row r="100" spans="1:8" ht="15" customHeight="1" x14ac:dyDescent="0.25">
      <c r="A100" s="174" t="s">
        <v>72</v>
      </c>
      <c r="B100" s="175"/>
      <c r="C100" s="175"/>
      <c r="D100" s="175"/>
      <c r="E100" s="175"/>
      <c r="F100" s="175"/>
      <c r="G100" s="175"/>
      <c r="H100" s="176"/>
    </row>
  </sheetData>
  <mergeCells count="42">
    <mergeCell ref="A6:A7"/>
    <mergeCell ref="A1:H1"/>
    <mergeCell ref="A3:H3"/>
    <mergeCell ref="A4:B5"/>
    <mergeCell ref="C4:E4"/>
    <mergeCell ref="F4:H4"/>
    <mergeCell ref="A66:A67"/>
    <mergeCell ref="A8:A9"/>
    <mergeCell ref="A10:A11"/>
    <mergeCell ref="A12:A13"/>
    <mergeCell ref="A29:A30"/>
    <mergeCell ref="A31:A32"/>
    <mergeCell ref="A33:A34"/>
    <mergeCell ref="A35:A36"/>
    <mergeCell ref="A41:B41"/>
    <mergeCell ref="A51:B51"/>
    <mergeCell ref="A62:H62"/>
    <mergeCell ref="A63:B64"/>
    <mergeCell ref="C63:E63"/>
    <mergeCell ref="F63:H63"/>
    <mergeCell ref="A90:B90"/>
    <mergeCell ref="A68:A69"/>
    <mergeCell ref="A70:H70"/>
    <mergeCell ref="A71:B72"/>
    <mergeCell ref="C71:E71"/>
    <mergeCell ref="F71:H71"/>
    <mergeCell ref="A85:H85"/>
    <mergeCell ref="A86:B87"/>
    <mergeCell ref="C86:E86"/>
    <mergeCell ref="F86:H86"/>
    <mergeCell ref="A88:B88"/>
    <mergeCell ref="A89:B89"/>
    <mergeCell ref="A97:H97"/>
    <mergeCell ref="A98:H98"/>
    <mergeCell ref="A99:H99"/>
    <mergeCell ref="A100:H100"/>
    <mergeCell ref="A91:H91"/>
    <mergeCell ref="A92:H92"/>
    <mergeCell ref="A93:H93"/>
    <mergeCell ref="A94:H94"/>
    <mergeCell ref="A95:H95"/>
    <mergeCell ref="A96:H96"/>
  </mergeCells>
  <pageMargins left="0.70866141732283472" right="0.70866141732283472" top="0.82677165354330717" bottom="0.19685039370078741" header="0.51181102362204722" footer="0.19685039370078741"/>
  <pageSetup paperSize="9" scale="72" fitToHeight="2" orientation="landscape" r:id="rId1"/>
  <rowBreaks count="1" manualBreakCount="1">
    <brk id="5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PERSONAS MIGRANTES</vt:lpstr>
      <vt:lpstr>'PERSONAS MIGRANTES'!Área_de_impresión</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sectores de atención social</dc:title>
  <dc:subject>indicadores sociales</dc:subject>
  <dc:creator>Comunidad de Madrid. Consejería de Políticas Sociales y Familia. S.G.T. Área de Investigación y documentación</dc:creator>
  <cp:keywords>sistema de información; Datos estadísticos; Comunidad de Madrid; indicadores sociales; indicadores de atención social; indicadores de familia; sectores de atención social; indicadores de personas mayores; indicadores de mujeres; indicadores de infancia; indicadores de adolescencia; indicadores de personas con discapaciad;  indicadores de personas migrantes; España;</cp:keywords>
  <dc:description>Los indicadores de sectores de atención social tienen como objetivo ofrecer un sistema de información basado en los datos estadísticos disponibles sobre los principales colectivos de atención social en la Comunidad de Madrid: familia, infancia y adolescencia, mujer, personas mayores, personas con discapacidad y personas migrantes</dc:description>
  <cp:lastModifiedBy>ICM</cp:lastModifiedBy>
  <cp:lastPrinted>2018-02-08T10:49:46Z</cp:lastPrinted>
  <dcterms:created xsi:type="dcterms:W3CDTF">2016-04-15T11:12:54Z</dcterms:created>
  <dcterms:modified xsi:type="dcterms:W3CDTF">2019-11-07T09:44:43Z</dcterms:modified>
  <cp:contentStatus>actualizado</cp:contentStatus>
</cp:coreProperties>
</file>